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0"/>
  </bookViews>
  <sheets>
    <sheet name="Spis tabel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</sheets>
  <definedNames>
    <definedName name="kwartal">'Spis tabel'!$B$13</definedName>
    <definedName name="_xlnm.Print_Area" localSheetId="0">'Spis tabel'!$A$1:$O$10</definedName>
    <definedName name="rok">'Spis tabel'!$B$12</definedName>
    <definedName name="_xlnm.Print_Titles" localSheetId="1">'tab1'!$A:$G,'tab1'!$2:$8</definedName>
    <definedName name="_xlnm.Print_Titles" localSheetId="2">'tab2'!$A:$G,'tab2'!$2:$8</definedName>
    <definedName name="_xlnm.Print_Titles" localSheetId="3">'tab3'!$A:$G,'tab3'!$2:$9</definedName>
    <definedName name="_xlnm.Print_Titles" localSheetId="4">'tab4'!$A:$G,'tab4'!$2:$8</definedName>
    <definedName name="_xlnm.Print_Titles" localSheetId="5">'tab5'!$A:$G,'tab5'!$2:$10</definedName>
    <definedName name="_xlnm.Print_Titles" localSheetId="6">'tab6'!$A:$G,'tab6'!$2:$10</definedName>
    <definedName name="_xlnm.Print_Titles" localSheetId="7">'tab7'!$A:$G,'tab7'!$4:$7</definedName>
    <definedName name="_xlnm.Print_Titles" localSheetId="8">'tab8'!$A:$G,'tab8'!$2:$7</definedName>
  </definedNames>
  <calcPr fullCalcOnLoad="1"/>
</workbook>
</file>

<file path=xl/comments4.xml><?xml version="1.0" encoding="utf-8"?>
<comments xmlns="http://schemas.openxmlformats.org/spreadsheetml/2006/main">
  <authors>
    <author>AG</author>
    <author> Izabela Zakrzewska</author>
  </authors>
  <commentList>
    <comment ref="M7" authorId="0">
      <text>
        <r>
          <rPr>
            <sz val="10"/>
            <rFont val="Tahoma"/>
            <family val="2"/>
          </rPr>
          <t xml:space="preserve">Zobowiązania z tytułu emitowanych papierów wartościowych oraz kredytów i pożyczek zaciągniętych w związku z umową zawartą z podmiotem dysponującym środkami, o których mowa w art. 5 ust. 3, podlegające wyłączeniu zgodnie z art. 170 ust. 3 ustawy o finansach publicznych, ustalone na podstawie danych wykazanych w części C sprawozdania Rb-Z. </t>
        </r>
      </text>
    </comment>
    <comment ref="J5" authorId="1">
      <text>
        <r>
          <rPr>
            <sz val="10"/>
            <rFont val="Tahoma"/>
            <family val="2"/>
          </rPr>
          <t>w tym zobowiązania z tytułu zawartych umów zaliczanych do państwowego długu publicznego zgodnie z § 3 pkt 2 rozporządzenia Ministra Finansów z dnia 28 grudnia 2011r. w sprawie szczegółowego sposobu klasyfikacji tytułów dłużnych zaliczanych do państwowego długu publicznego, ustalone na podstawie danych wykazanych w części D sprawozdania Rb-Z.</t>
        </r>
      </text>
    </comment>
    <comment ref="L6" authorId="1">
      <text>
        <r>
          <rPr>
            <sz val="10"/>
            <rFont val="Tahoma"/>
            <family val="2"/>
          </rPr>
          <t>w tym zobowiązania z tytułu zawartych umów zaliczanych do państwowego długu publicznego zgodnie z § 3 pkt 2 rozporządzenia Ministra Finansów z dnia 28 grudnia 2011r. w sprawie szczegółowego sposobu klasyfikacji tytułów dłużnych zaliczanych do państwowego długu publicznego, ustalone na podstawie danych wykazanych w części D sprawozdania Rb-Z.</t>
        </r>
      </text>
    </comment>
  </commentList>
</comments>
</file>

<file path=xl/sharedStrings.xml><?xml version="1.0" encoding="utf-8"?>
<sst xmlns="http://schemas.openxmlformats.org/spreadsheetml/2006/main" count="4329" uniqueCount="324">
  <si>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</si>
  <si>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</si>
  <si>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</si>
  <si>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</si>
  <si>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</si>
  <si>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</si>
  <si>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</si>
  <si>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</si>
  <si>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</si>
  <si>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</si>
  <si>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</si>
  <si>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</si>
  <si>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</si>
  <si>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</si>
  <si>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</si>
  <si>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</si>
  <si>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</si>
  <si>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</si>
  <si>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</si>
  <si>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</si>
  <si>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</si>
  <si>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</si>
  <si>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</si>
  <si>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</si>
  <si>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</si>
  <si>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</si>
  <si>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</si>
  <si>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Relacje do dochodów</t>
  </si>
  <si>
    <t>papiery wart.</t>
  </si>
  <si>
    <t>zobowiązania wymagalne</t>
  </si>
  <si>
    <t>zadłużenia ogółem</t>
  </si>
  <si>
    <t>zadłużenia z wyłączeniem …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</si>
  <si>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</si>
  <si>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</si>
  <si>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</si>
  <si>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</si>
  <si>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</si>
  <si>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</si>
  <si>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</si>
  <si>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</si>
  <si>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</si>
  <si>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</si>
  <si>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</si>
  <si>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</si>
  <si>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</si>
  <si>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</si>
  <si>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</si>
  <si>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</si>
  <si>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</si>
  <si>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</si>
  <si>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</si>
  <si>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</si>
  <si>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</si>
  <si>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</si>
  <si>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</si>
  <si>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</si>
  <si>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</si>
  <si>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</si>
  <si>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</si>
  <si>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</si>
  <si>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</si>
  <si>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</si>
  <si>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</si>
  <si>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</si>
  <si>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</si>
  <si>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</si>
  <si>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</si>
  <si>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</si>
  <si>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</si>
  <si>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</si>
  <si>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</si>
  <si>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</si>
  <si>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</si>
  <si>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</si>
  <si>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</si>
  <si>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</si>
  <si>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</si>
  <si>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</si>
  <si>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</si>
  <si>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</si>
  <si>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</si>
  <si>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926
Kultura fizyczna i sport</t>
  </si>
  <si>
    <t>Wynik budżetu
(-) deficyt / (+) nadwyżka</t>
  </si>
  <si>
    <t>subwencja ogólna i środki na uzupełnienie dochodów</t>
  </si>
  <si>
    <t>754
Bezpieczeństwo publiczne i ochrona ppoż</t>
  </si>
  <si>
    <t>podlegające wyłączeniu z limitów zadłużenia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</si>
  <si>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</si>
  <si>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</si>
  <si>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</si>
  <si>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</si>
  <si>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</si>
  <si>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</si>
  <si>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</si>
  <si>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</si>
  <si>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</si>
  <si>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</si>
  <si>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</si>
  <si>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</si>
  <si>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</si>
  <si>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</si>
  <si>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</si>
  <si>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</si>
  <si>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</si>
  <si>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</si>
  <si>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</si>
  <si>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</si>
  <si>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</si>
  <si>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</si>
  <si>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</si>
  <si>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</si>
  <si>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</si>
  <si>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</si>
  <si>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</si>
  <si>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</si>
  <si>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</si>
  <si>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</si>
  <si>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</si>
  <si>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</si>
  <si>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</si>
  <si>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</si>
  <si>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</si>
  <si>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</si>
  <si>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</si>
  <si>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</si>
  <si>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</si>
  <si>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</si>
  <si>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</si>
  <si>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</si>
  <si>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</si>
  <si>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</si>
  <si>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</si>
  <si>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</si>
  <si>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</si>
  <si>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</si>
  <si>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</si>
  <si>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</si>
  <si>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</si>
  <si>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</si>
  <si>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</si>
  <si>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</si>
  <si>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</si>
  <si>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</si>
  <si>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</si>
  <si>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</si>
  <si>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</si>
  <si>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</si>
  <si>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JÓZEFÓW nad Wisłą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</si>
  <si>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</si>
  <si>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</si>
  <si>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</si>
  <si>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</si>
  <si>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</si>
  <si>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</si>
  <si>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</si>
  <si>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</si>
  <si>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</si>
  <si>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</si>
  <si>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</si>
  <si>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</si>
  <si>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</si>
  <si>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</si>
  <si>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</si>
  <si>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</si>
  <si>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</si>
  <si>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</si>
  <si>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</si>
  <si>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LUBYCZA KRÓLEWSKA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</si>
  <si>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</si>
  <si>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</si>
  <si>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</si>
  <si>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</si>
  <si>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</si>
  <si>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</si>
  <si>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</si>
  <si>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</si>
  <si>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</si>
  <si>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</si>
  <si>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</si>
  <si>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</si>
  <si>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</si>
  <si>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</si>
  <si>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</si>
  <si>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</si>
  <si>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</si>
  <si>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</si>
  <si>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</si>
  <si>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</si>
  <si>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</si>
  <si>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</si>
  <si>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</si>
  <si>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</si>
  <si>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</si>
  <si>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</si>
  <si>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</si>
  <si>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REJOWIEC-OSADA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</si>
  <si>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</si>
  <si>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</si>
  <si>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</si>
  <si>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</si>
  <si>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</si>
  <si>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</si>
  <si>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</si>
  <si>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</si>
  <si>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SIEDLISZCZE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</si>
  <si>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</si>
  <si>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</si>
  <si>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</si>
  <si>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</si>
  <si>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</si>
  <si>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</si>
  <si>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</si>
  <si>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</si>
  <si>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</si>
  <si>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</si>
  <si>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</si>
  <si>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</si>
  <si>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</si>
  <si>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</si>
  <si>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</si>
  <si>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</si>
  <si>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</si>
  <si>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</si>
  <si>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</si>
  <si>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</si>
  <si>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</si>
  <si>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</si>
  <si>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</si>
  <si>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</si>
  <si>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</si>
  <si>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</si>
  <si>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</si>
  <si>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</si>
  <si>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</si>
  <si>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</si>
  <si>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URZĘDÓW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</si>
  <si>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</si>
  <si>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</si>
  <si>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</si>
  <si>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</si>
  <si>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</si>
  <si>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</si>
  <si>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</si>
  <si>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</si>
  <si>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</si>
  <si>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</si>
  <si>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</si>
  <si>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</si>
  <si>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</si>
  <si>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</si>
  <si>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</si>
  <si>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</si>
  <si>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</si>
  <si>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</si>
  <si>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</si>
  <si>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</si>
  <si>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</si>
  <si>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</si>
  <si>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</si>
  <si>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</si>
  <si>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</si>
  <si>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</si>
  <si>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</si>
  <si>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</si>
  <si>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</si>
  <si>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KAZIMIERZ DOLNY</t>
  </si>
  <si>
    <t>KOCK</t>
  </si>
  <si>
    <t>KRASNOBRÓD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</si>
  <si>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</si>
  <si>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</si>
  <si>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</si>
  <si>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</si>
  <si>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</si>
  <si>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</si>
  <si>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</si>
  <si>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</si>
  <si>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</si>
  <si>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RYKI</t>
  </si>
  <si>
    <t>SZCZEBRZESZYN</t>
  </si>
  <si>
    <t>TARNOGRÓD</t>
  </si>
  <si>
    <t>TYSZOWCE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</si>
  <si>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</si>
  <si>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</si>
  <si>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</si>
  <si>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</si>
  <si>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</si>
  <si>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</si>
  <si>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</si>
  <si>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</si>
  <si>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</si>
  <si>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</si>
  <si>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</si>
  <si>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</si>
  <si>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</si>
  <si>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</si>
  <si>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</si>
  <si>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</si>
  <si>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</si>
  <si>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</si>
  <si>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</si>
  <si>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</si>
  <si>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</si>
  <si>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</si>
  <si>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</si>
  <si>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</si>
  <si>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</si>
  <si>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</si>
  <si>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</si>
  <si>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</si>
  <si>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</si>
  <si>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</si>
  <si>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</si>
  <si>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Centrum Aktywności - Stoczek Łukowski</t>
  </si>
  <si>
    <t>Międzygminny Związek Celowy z siedzibą we Włodawie</t>
  </si>
  <si>
    <t>Międzygminny Związek Komunalny</t>
  </si>
  <si>
    <t>Międzygminny Związek Komunalny "Tanew" w Biłgoraju</t>
  </si>
  <si>
    <t>Międzygminny Związek Komunalny w Parczewie</t>
  </si>
  <si>
    <t>Zwiazek Gmin Ziemi Hrubieszowskiej w Hrubieszowie</t>
  </si>
  <si>
    <t>Związek Komunalny "Pasmo"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</si>
  <si>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</si>
  <si>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</si>
  <si>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</si>
  <si>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</si>
  <si>
    <t>Związek Miasta i Gminy Lubartów</t>
  </si>
  <si>
    <t>Związek Międzygminny "Dolina Ciemięgi"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</si>
</sst>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0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0" xfId="52" applyFont="1" applyAlignment="1">
      <alignment vertical="center"/>
      <protection/>
    </xf>
    <xf numFmtId="0" fontId="6" fillId="0" borderId="0" xfId="52" applyAlignment="1">
      <alignment vertical="center"/>
      <protection/>
    </xf>
    <xf numFmtId="0" fontId="22" fillId="0" borderId="0" xfId="52" applyFont="1">
      <alignment/>
      <protection/>
    </xf>
    <xf numFmtId="0" fontId="23" fillId="0" borderId="0" xfId="52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52" applyFont="1" applyBorder="1" applyAlignment="1">
      <alignment vertical="center"/>
      <protection/>
    </xf>
    <xf numFmtId="0" fontId="6" fillId="0" borderId="0" xfId="52" applyBorder="1" applyAlignment="1">
      <alignment vertical="center"/>
      <protection/>
    </xf>
    <xf numFmtId="0" fontId="23" fillId="0" borderId="0" xfId="52" applyFont="1" applyBorder="1" applyAlignment="1">
      <alignment horizontal="right" vertic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1" fontId="6" fillId="0" borderId="0" xfId="53" applyNumberFormat="1" applyFont="1" applyFill="1" applyBorder="1" applyAlignment="1">
      <alignment horizontal="left" vertical="center"/>
      <protection/>
    </xf>
    <xf numFmtId="3" fontId="6" fillId="0" borderId="0" xfId="53" applyNumberFormat="1">
      <alignment/>
      <protection/>
    </xf>
    <xf numFmtId="0" fontId="6" fillId="0" borderId="0" xfId="53">
      <alignment/>
      <protection/>
    </xf>
    <xf numFmtId="0" fontId="21" fillId="0" borderId="0" xfId="53" applyFont="1" applyAlignment="1">
      <alignment vertical="center"/>
      <protection/>
    </xf>
    <xf numFmtId="0" fontId="6" fillId="0" borderId="0" xfId="53" applyAlignment="1">
      <alignment vertical="center"/>
      <protection/>
    </xf>
    <xf numFmtId="0" fontId="22" fillId="0" borderId="0" xfId="53" applyFont="1">
      <alignment/>
      <protection/>
    </xf>
    <xf numFmtId="1" fontId="29" fillId="0" borderId="10" xfId="53" applyNumberFormat="1" applyFont="1" applyBorder="1" applyAlignment="1">
      <alignment horizontal="center" vertical="center" wrapText="1"/>
      <protection/>
    </xf>
    <xf numFmtId="0" fontId="28" fillId="0" borderId="0" xfId="53" applyFont="1">
      <alignment/>
      <protection/>
    </xf>
    <xf numFmtId="0" fontId="23" fillId="0" borderId="0" xfId="53" applyFont="1" applyAlignment="1">
      <alignment horizontal="left" vertical="center"/>
      <protection/>
    </xf>
    <xf numFmtId="0" fontId="23" fillId="0" borderId="0" xfId="53" applyFont="1" applyAlignment="1">
      <alignment horizontal="right" vertical="center"/>
      <protection/>
    </xf>
    <xf numFmtId="0" fontId="6" fillId="0" borderId="0" xfId="53" applyFont="1" applyAlignment="1">
      <alignment vertical="center"/>
      <protection/>
    </xf>
    <xf numFmtId="0" fontId="30" fillId="22" borderId="10" xfId="53" applyFont="1" applyFill="1" applyBorder="1" applyAlignment="1">
      <alignment vertical="center"/>
      <protection/>
    </xf>
    <xf numFmtId="0" fontId="30" fillId="22" borderId="10" xfId="53" applyFont="1" applyFill="1" applyBorder="1" applyAlignment="1">
      <alignment horizontal="center" vertical="center"/>
      <protection/>
    </xf>
    <xf numFmtId="0" fontId="26" fillId="0" borderId="0" xfId="53" applyFont="1">
      <alignment/>
      <protection/>
    </xf>
    <xf numFmtId="0" fontId="26" fillId="0" borderId="10" xfId="53" applyFont="1" applyBorder="1">
      <alignment/>
      <protection/>
    </xf>
    <xf numFmtId="3" fontId="26" fillId="0" borderId="10" xfId="53" applyNumberFormat="1" applyFont="1" applyBorder="1">
      <alignment/>
      <protection/>
    </xf>
    <xf numFmtId="164" fontId="26" fillId="0" borderId="10" xfId="53" applyNumberFormat="1" applyFont="1" applyBorder="1">
      <alignment/>
      <protection/>
    </xf>
    <xf numFmtId="0" fontId="6" fillId="0" borderId="10" xfId="53" applyBorder="1">
      <alignment/>
      <protection/>
    </xf>
    <xf numFmtId="164" fontId="6" fillId="0" borderId="10" xfId="53" applyNumberFormat="1" applyBorder="1">
      <alignment/>
      <protection/>
    </xf>
    <xf numFmtId="3" fontId="6" fillId="0" borderId="10" xfId="53" applyNumberFormat="1" applyBorder="1">
      <alignment/>
      <protection/>
    </xf>
    <xf numFmtId="165" fontId="6" fillId="0" borderId="10" xfId="53" applyNumberFormat="1" applyBorder="1" applyAlignment="1">
      <alignment horizontal="center"/>
      <protection/>
    </xf>
    <xf numFmtId="1" fontId="6" fillId="0" borderId="10" xfId="53" applyNumberFormat="1" applyBorder="1" applyAlignment="1">
      <alignment horizontal="center"/>
      <protection/>
    </xf>
    <xf numFmtId="166" fontId="6" fillId="0" borderId="10" xfId="53" applyNumberFormat="1" applyBorder="1" applyAlignment="1">
      <alignment horizontal="center"/>
      <protection/>
    </xf>
    <xf numFmtId="0" fontId="6" fillId="0" borderId="10" xfId="53" applyFont="1" applyBorder="1">
      <alignment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Border="1" applyAlignment="1">
      <alignment vertical="top" wrapText="1"/>
      <protection/>
    </xf>
    <xf numFmtId="1" fontId="26" fillId="0" borderId="10" xfId="52" applyNumberFormat="1" applyFont="1" applyFill="1" applyBorder="1" applyAlignment="1">
      <alignment horizontal="center"/>
      <protection/>
    </xf>
    <xf numFmtId="49" fontId="32" fillId="0" borderId="10" xfId="53" applyNumberFormat="1" applyFont="1" applyFill="1" applyBorder="1" applyAlignment="1">
      <alignment horizontal="center" vertical="center" wrapText="1"/>
      <protection/>
    </xf>
    <xf numFmtId="165" fontId="6" fillId="0" borderId="10" xfId="53" applyNumberFormat="1" applyFont="1" applyFill="1" applyBorder="1" applyAlignment="1">
      <alignment horizontal="center"/>
      <protection/>
    </xf>
    <xf numFmtId="166" fontId="6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>
      <alignment/>
      <protection/>
    </xf>
    <xf numFmtId="3" fontId="6" fillId="0" borderId="10" xfId="53" applyNumberFormat="1" applyFont="1" applyFill="1" applyBorder="1">
      <alignment/>
      <protection/>
    </xf>
    <xf numFmtId="49" fontId="32" fillId="0" borderId="10" xfId="53" applyNumberFormat="1" applyFont="1" applyBorder="1" applyAlignment="1">
      <alignment horizontal="center" vertical="center" wrapText="1"/>
      <protection/>
    </xf>
    <xf numFmtId="1" fontId="25" fillId="0" borderId="10" xfId="53" applyNumberFormat="1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52" applyFont="1" applyBorder="1" applyAlignment="1">
      <alignment horizontal="center" vertical="center" textRotation="90" wrapText="1"/>
      <protection/>
    </xf>
    <xf numFmtId="0" fontId="26" fillId="0" borderId="10" xfId="53" applyFont="1" applyBorder="1" applyAlignment="1">
      <alignment wrapText="1"/>
      <protection/>
    </xf>
    <xf numFmtId="0" fontId="6" fillId="0" borderId="10" xfId="53" applyBorder="1" applyAlignment="1">
      <alignment wrapText="1"/>
      <protection/>
    </xf>
    <xf numFmtId="0" fontId="25" fillId="0" borderId="10" xfId="53" applyFont="1" applyBorder="1" applyAlignment="1">
      <alignment horizontal="center" vertical="center" textRotation="90" wrapText="1"/>
      <protection/>
    </xf>
    <xf numFmtId="0" fontId="6" fillId="0" borderId="10" xfId="53" applyFont="1" applyFill="1" applyBorder="1" applyAlignment="1">
      <alignment wrapText="1"/>
      <protection/>
    </xf>
    <xf numFmtId="0" fontId="6" fillId="0" borderId="10" xfId="53" applyBorder="1" applyAlignment="1">
      <alignment horizontal="left"/>
      <protection/>
    </xf>
    <xf numFmtId="0" fontId="31" fillId="0" borderId="11" xfId="53" applyFont="1" applyBorder="1" applyAlignment="1">
      <alignment horizontal="left" vertical="center"/>
      <protection/>
    </xf>
    <xf numFmtId="0" fontId="31" fillId="0" borderId="12" xfId="53" applyFont="1" applyBorder="1" applyAlignment="1">
      <alignment horizontal="left" vertical="center"/>
      <protection/>
    </xf>
    <xf numFmtId="0" fontId="31" fillId="0" borderId="13" xfId="53" applyFont="1" applyBorder="1" applyAlignment="1">
      <alignment horizontal="left" vertical="center"/>
      <protection/>
    </xf>
    <xf numFmtId="0" fontId="31" fillId="0" borderId="10" xfId="53" applyFont="1" applyBorder="1" applyAlignment="1">
      <alignment horizontal="left" vertical="center"/>
      <protection/>
    </xf>
    <xf numFmtId="0" fontId="21" fillId="0" borderId="14" xfId="53" applyFont="1" applyBorder="1" applyAlignment="1">
      <alignment horizontal="center" vertical="center"/>
      <protection/>
    </xf>
    <xf numFmtId="0" fontId="30" fillId="22" borderId="11" xfId="53" applyFont="1" applyFill="1" applyBorder="1" applyAlignment="1">
      <alignment horizontal="center" vertical="center"/>
      <protection/>
    </xf>
    <xf numFmtId="0" fontId="30" fillId="22" borderId="12" xfId="53" applyFont="1" applyFill="1" applyBorder="1" applyAlignment="1">
      <alignment horizontal="center" vertical="center"/>
      <protection/>
    </xf>
    <xf numFmtId="0" fontId="30" fillId="22" borderId="13" xfId="53" applyFont="1" applyFill="1" applyBorder="1" applyAlignment="1">
      <alignment horizontal="center" vertical="center"/>
      <protection/>
    </xf>
    <xf numFmtId="1" fontId="25" fillId="0" borderId="10" xfId="52" applyNumberFormat="1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/>
      <protection/>
    </xf>
    <xf numFmtId="1" fontId="25" fillId="0" borderId="11" xfId="52" applyNumberFormat="1" applyFont="1" applyBorder="1" applyAlignment="1">
      <alignment horizontal="center" vertical="center"/>
      <protection/>
    </xf>
    <xf numFmtId="1" fontId="25" fillId="0" borderId="12" xfId="52" applyNumberFormat="1" applyFont="1" applyBorder="1" applyAlignment="1">
      <alignment horizontal="center" vertical="center"/>
      <protection/>
    </xf>
    <xf numFmtId="1" fontId="25" fillId="0" borderId="13" xfId="52" applyNumberFormat="1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1" fontId="26" fillId="0" borderId="10" xfId="52" applyNumberFormat="1" applyFont="1" applyFill="1" applyBorder="1" applyAlignment="1">
      <alignment horizontal="center"/>
      <protection/>
    </xf>
    <xf numFmtId="1" fontId="28" fillId="0" borderId="10" xfId="52" applyNumberFormat="1" applyFont="1" applyBorder="1" applyAlignment="1">
      <alignment horizontal="center" vertical="center"/>
      <protection/>
    </xf>
    <xf numFmtId="0" fontId="28" fillId="0" borderId="10" xfId="52" applyFont="1" applyBorder="1" applyAlignment="1">
      <alignment horizontal="center" vertic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textRotation="90" wrapText="1"/>
      <protection/>
    </xf>
    <xf numFmtId="0" fontId="29" fillId="0" borderId="10" xfId="52" applyFont="1" applyBorder="1" applyAlignment="1">
      <alignment horizontal="center" vertical="center" textRotation="180" wrapText="1"/>
      <protection/>
    </xf>
    <xf numFmtId="0" fontId="29" fillId="0" borderId="10" xfId="52" applyFont="1" applyBorder="1" applyAlignment="1">
      <alignment horizontal="center" vertical="center"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29" fillId="0" borderId="10" xfId="52" applyFont="1" applyBorder="1" applyAlignment="1">
      <alignment horizontal="center" vertical="center" textRotation="180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1" fontId="28" fillId="0" borderId="10" xfId="53" applyNumberFormat="1" applyFont="1" applyBorder="1" applyAlignment="1">
      <alignment horizontal="center" vertical="center" wrapText="1"/>
      <protection/>
    </xf>
    <xf numFmtId="1" fontId="29" fillId="0" borderId="10" xfId="53" applyNumberFormat="1" applyFont="1" applyBorder="1" applyAlignment="1">
      <alignment horizontal="center" vertical="center"/>
      <protection/>
    </xf>
    <xf numFmtId="1" fontId="28" fillId="0" borderId="10" xfId="53" applyNumberFormat="1" applyFont="1" applyBorder="1" applyAlignment="1">
      <alignment horizontal="center" vertical="center"/>
      <protection/>
    </xf>
    <xf numFmtId="1" fontId="29" fillId="0" borderId="10" xfId="53" applyNumberFormat="1" applyFont="1" applyBorder="1" applyAlignment="1">
      <alignment horizontal="center" vertical="center" wrapText="1"/>
      <protection/>
    </xf>
    <xf numFmtId="1" fontId="29" fillId="0" borderId="10" xfId="53" applyNumberFormat="1" applyFont="1" applyBorder="1" applyAlignment="1">
      <alignment horizontal="center" vertical="center" textRotation="90" wrapText="1"/>
      <protection/>
    </xf>
    <xf numFmtId="1" fontId="28" fillId="0" borderId="10" xfId="53" applyNumberFormat="1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textRotation="90"/>
      <protection/>
    </xf>
    <xf numFmtId="0" fontId="29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/>
      <protection/>
    </xf>
    <xf numFmtId="9" fontId="23" fillId="0" borderId="10" xfId="56" applyFont="1" applyBorder="1" applyAlignment="1">
      <alignment horizontal="center" vertical="center"/>
    </xf>
    <xf numFmtId="0" fontId="23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textRotation="90" wrapText="1"/>
      <protection/>
    </xf>
    <xf numFmtId="0" fontId="29" fillId="0" borderId="10" xfId="53" applyFont="1" applyBorder="1" applyAlignment="1">
      <alignment horizontal="center" vertical="center" textRotation="90" wrapText="1"/>
      <protection/>
    </xf>
    <xf numFmtId="0" fontId="28" fillId="0" borderId="10" xfId="53" applyFont="1" applyFill="1" applyBorder="1" applyAlignment="1">
      <alignment horizontal="center" vertical="center"/>
      <protection/>
    </xf>
    <xf numFmtId="49" fontId="28" fillId="0" borderId="10" xfId="53" applyNumberFormat="1" applyFont="1" applyFill="1" applyBorder="1" applyAlignment="1">
      <alignment horizontal="center" vertical="center" wrapText="1"/>
      <protection/>
    </xf>
    <xf numFmtId="49" fontId="32" fillId="0" borderId="10" xfId="53" applyNumberFormat="1" applyFont="1" applyFill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1" fontId="28" fillId="0" borderId="10" xfId="53" applyNumberFormat="1" applyFont="1" applyFill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49" fontId="28" fillId="0" borderId="10" xfId="53" applyNumberFormat="1" applyFont="1" applyBorder="1" applyAlignment="1">
      <alignment horizontal="center" vertical="center" wrapText="1"/>
      <protection/>
    </xf>
    <xf numFmtId="49" fontId="32" fillId="0" borderId="10" xfId="53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 1" xfId="52"/>
    <cellStyle name="Normalny_BJST_IV_2006_po korekcie_ver_do_ujednolicenia_ver 20080226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4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421875" style="17" customWidth="1"/>
    <col min="16" max="16384" width="9.140625" style="17" customWidth="1"/>
  </cols>
  <sheetData>
    <row r="1" spans="1:15" ht="38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38.25" customHeight="1">
      <c r="A2" s="26" t="s">
        <v>51</v>
      </c>
      <c r="B2" s="67" t="s">
        <v>52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24" customHeight="1">
      <c r="A3" s="27">
        <v>1</v>
      </c>
      <c r="B3" s="65" t="str">
        <f>"Tabela 1. Podstawowe informacje o wykonaniu budżetu jst  wg stanu na koniec "&amp;kwartal&amp;" kwartału "&amp;rok&amp;" roku."</f>
        <v>Tabela 1. Podstawowe informacje o wykonaniu budżetu jst  wg stanu na koniec 3 kwartału 2014 roku.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24" customHeight="1">
      <c r="A4" s="27">
        <v>2</v>
      </c>
      <c r="B4" s="65" t="str">
        <f>"Tabela 2. Wynik operacyjny budżetów jst  wg stanu na koniec  "&amp;kwartal&amp;" kwartału "&amp;rok&amp;" roku."</f>
        <v>Tabela 2. Wynik operacyjny budżetów jst  wg stanu na koniec  3 kwartału 2014 roku.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24" customHeight="1">
      <c r="A5" s="27">
        <v>3</v>
      </c>
      <c r="B5" s="62" t="str">
        <f>"Tabela 3. Zadłużenie budżetów jst wg stanu na koniec  "&amp;kwartal&amp;" kwartału "&amp;rok&amp;" roku."</f>
        <v>Tabela 3. Zadłużenie budżetów jst wg stanu na koniec  3 kwartału 2014 roku.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</row>
    <row r="6" spans="1:15" ht="24" customHeight="1">
      <c r="A6" s="27">
        <v>4</v>
      </c>
      <c r="B6" s="65" t="str">
        <f>"Tabela 4. Dochody ogółem budżetów jst wg stanu na koniec "&amp;kwartal&amp;" kwartału "&amp;rok&amp;" roku."</f>
        <v>Tabela 4. Dochody ogółem budżetów jst wg stanu na koniec 3 kwartału 2014 roku.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24" customHeight="1">
      <c r="A7" s="27">
        <v>5</v>
      </c>
      <c r="B7" s="62" t="str">
        <f>"Tabela 5. Planowane wydatki budżetowe jst wg stanu na koniec  "&amp;kwartal&amp;" kwartału "&amp;rok&amp;" roku."</f>
        <v>Tabela 5. Planowane wydatki budżetowe jst wg stanu na koniec  3 kwartału 2014 roku.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4"/>
    </row>
    <row r="8" spans="1:15" ht="24" customHeight="1">
      <c r="A8" s="27">
        <v>6</v>
      </c>
      <c r="B8" s="65" t="str">
        <f>"Tabela 6. Wykonane wydatki budżetowe jst wg stanu na koniec  "&amp;kwartal&amp;" kwartału "&amp;rok&amp;" roku."</f>
        <v>Tabela 6. Wykonane wydatki budżetowe jst wg stanu na koniec  3 kwartału 2014 roku.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ht="24" customHeight="1">
      <c r="A9" s="27">
        <v>7</v>
      </c>
      <c r="B9" s="65" t="str">
        <f>"Tabela 7. Planowane wydatki budżetowe jst wg ważniejszych działów klasyfikacji budżetowej wg stanu na koniec  "&amp;kwartal&amp;" kwartału "&amp;rok&amp;" roku."</f>
        <v>Tabela 7. Planowane wydatki budżetowe jst wg ważniejszych działów klasyfikacji budżetowej wg stanu na koniec  3 kwartału 2014 roku.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 ht="24" customHeight="1">
      <c r="A10" s="27">
        <v>8</v>
      </c>
      <c r="B10" s="65" t="str">
        <f>"Tabela 8. Wykonanie wydatków budżetowych jst wg ważniejszych działów klasyfikacji budżetowej wg stanu na koniec  "&amp;kwartal&amp;" kwartału "&amp;rok&amp;" roku."</f>
        <v>Tabela 8. Wykonanie wydatków budżetowych jst wg ważniejszych działów klasyfikacji budżetowej wg stanu na koniec  3 kwartału 2014 roku.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2" spans="1:2" ht="12.75">
      <c r="A12" s="38" t="s">
        <v>54</v>
      </c>
      <c r="B12" s="61">
        <f>2014</f>
        <v>2014</v>
      </c>
    </row>
    <row r="13" spans="1:2" ht="12.75">
      <c r="A13" s="38" t="s">
        <v>55</v>
      </c>
      <c r="B13" s="61">
        <f>3</f>
        <v>3</v>
      </c>
    </row>
    <row r="14" spans="1:2" ht="12.75">
      <c r="A14" s="38" t="s">
        <v>58</v>
      </c>
      <c r="B14" s="61" t="str">
        <f>"XI 10 2014 12:00AM"</f>
        <v>XI 10 2014 12:00AM</v>
      </c>
    </row>
  </sheetData>
  <sheetProtection/>
  <mergeCells count="10">
    <mergeCell ref="B7:O7"/>
    <mergeCell ref="B8:O8"/>
    <mergeCell ref="B9:O9"/>
    <mergeCell ref="B10:O10"/>
    <mergeCell ref="A1:O1"/>
    <mergeCell ref="B2:O2"/>
    <mergeCell ref="B3:O3"/>
    <mergeCell ref="B5:O5"/>
    <mergeCell ref="B6:O6"/>
    <mergeCell ref="B4:O4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Q257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34" sqref="H34"/>
    </sheetView>
  </sheetViews>
  <sheetFormatPr defaultColWidth="9.140625" defaultRowHeight="12.75"/>
  <cols>
    <col min="1" max="3" width="4.57421875" style="10" customWidth="1"/>
    <col min="4" max="6" width="4.574218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3 kwartału 2014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70" t="s">
        <v>0</v>
      </c>
      <c r="B4" s="70" t="s">
        <v>1</v>
      </c>
      <c r="C4" s="70" t="s">
        <v>2</v>
      </c>
      <c r="D4" s="70" t="s">
        <v>3</v>
      </c>
      <c r="E4" s="70" t="s">
        <v>56</v>
      </c>
      <c r="F4" s="70" t="s">
        <v>59</v>
      </c>
      <c r="G4" s="70"/>
      <c r="H4" s="71" t="s">
        <v>8</v>
      </c>
      <c r="I4" s="71"/>
      <c r="J4" s="71"/>
      <c r="K4" s="71" t="s">
        <v>6</v>
      </c>
      <c r="L4" s="71"/>
      <c r="M4" s="71"/>
      <c r="N4" s="75" t="s">
        <v>82</v>
      </c>
      <c r="O4" s="75"/>
      <c r="P4" s="75" t="s">
        <v>9</v>
      </c>
      <c r="Q4" s="75"/>
    </row>
    <row r="5" spans="1:17" s="6" customFormat="1" ht="12">
      <c r="A5" s="70"/>
      <c r="B5" s="70"/>
      <c r="C5" s="70"/>
      <c r="D5" s="70"/>
      <c r="E5" s="70"/>
      <c r="F5" s="70"/>
      <c r="G5" s="70"/>
      <c r="H5" s="75" t="s">
        <v>4</v>
      </c>
      <c r="I5" s="75" t="s">
        <v>5</v>
      </c>
      <c r="J5" s="75" t="s">
        <v>34</v>
      </c>
      <c r="K5" s="75" t="s">
        <v>4</v>
      </c>
      <c r="L5" s="75" t="s">
        <v>5</v>
      </c>
      <c r="M5" s="75" t="s">
        <v>7</v>
      </c>
      <c r="N5" s="75" t="s">
        <v>4</v>
      </c>
      <c r="O5" s="75" t="s">
        <v>5</v>
      </c>
      <c r="P5" s="75" t="s">
        <v>4</v>
      </c>
      <c r="Q5" s="75" t="s">
        <v>5</v>
      </c>
    </row>
    <row r="6" spans="1:17" s="6" customFormat="1" ht="15.75" customHeight="1">
      <c r="A6" s="70"/>
      <c r="B6" s="70"/>
      <c r="C6" s="70"/>
      <c r="D6" s="70"/>
      <c r="E6" s="70"/>
      <c r="F6" s="70"/>
      <c r="G6" s="70"/>
      <c r="H6" s="75"/>
      <c r="I6" s="75"/>
      <c r="J6" s="75"/>
      <c r="K6" s="75"/>
      <c r="L6" s="75"/>
      <c r="M6" s="75"/>
      <c r="N6" s="75"/>
      <c r="O6" s="75"/>
      <c r="P6" s="75" t="s">
        <v>4</v>
      </c>
      <c r="Q6" s="75"/>
    </row>
    <row r="7" spans="1:17" s="6" customFormat="1" ht="12">
      <c r="A7" s="72"/>
      <c r="B7" s="73"/>
      <c r="C7" s="73"/>
      <c r="D7" s="73"/>
      <c r="E7" s="73"/>
      <c r="F7" s="73"/>
      <c r="G7" s="74"/>
      <c r="H7" s="75" t="s">
        <v>10</v>
      </c>
      <c r="I7" s="75"/>
      <c r="J7" s="40" t="s">
        <v>11</v>
      </c>
      <c r="K7" s="75" t="s">
        <v>10</v>
      </c>
      <c r="L7" s="75"/>
      <c r="M7" s="40" t="s">
        <v>11</v>
      </c>
      <c r="N7" s="76" t="s">
        <v>10</v>
      </c>
      <c r="O7" s="77"/>
      <c r="P7" s="76" t="s">
        <v>11</v>
      </c>
      <c r="Q7" s="77"/>
    </row>
    <row r="8" spans="1:17" s="6" customFormat="1" ht="12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78">
        <v>6</v>
      </c>
      <c r="G8" s="78"/>
      <c r="H8" s="46">
        <v>7</v>
      </c>
      <c r="I8" s="46">
        <v>8</v>
      </c>
      <c r="J8" s="46">
        <v>9</v>
      </c>
      <c r="K8" s="46">
        <v>10</v>
      </c>
      <c r="L8" s="46">
        <v>11</v>
      </c>
      <c r="M8" s="46">
        <v>12</v>
      </c>
      <c r="N8" s="46">
        <v>13</v>
      </c>
      <c r="O8" s="46">
        <v>14</v>
      </c>
      <c r="P8" s="46">
        <v>15</v>
      </c>
      <c r="Q8" s="46">
        <v>16</v>
      </c>
    </row>
    <row r="9" spans="1:17" ht="12.75">
      <c r="A9" s="35">
        <v>6</v>
      </c>
      <c r="B9" s="35">
        <v>2</v>
      </c>
      <c r="C9" s="35">
        <v>1</v>
      </c>
      <c r="D9" s="36">
        <v>1</v>
      </c>
      <c r="E9" s="37"/>
      <c r="F9" s="7" t="s">
        <v>86</v>
      </c>
      <c r="G9" s="55" t="s">
        <v>87</v>
      </c>
      <c r="H9" s="8">
        <v>109803656.97</v>
      </c>
      <c r="I9" s="8">
        <v>62985632.07</v>
      </c>
      <c r="J9" s="9">
        <v>57.36</v>
      </c>
      <c r="K9" s="8">
        <v>116171069.97</v>
      </c>
      <c r="L9" s="8">
        <v>60883883.64</v>
      </c>
      <c r="M9" s="9">
        <v>52.4</v>
      </c>
      <c r="N9" s="8">
        <v>-6367413</v>
      </c>
      <c r="O9" s="8">
        <v>2101748.43</v>
      </c>
      <c r="P9" s="9">
        <v>-5.79</v>
      </c>
      <c r="Q9" s="9">
        <v>3.33</v>
      </c>
    </row>
    <row r="10" spans="1:17" ht="12.75">
      <c r="A10" s="35">
        <v>6</v>
      </c>
      <c r="B10" s="35">
        <v>16</v>
      </c>
      <c r="C10" s="35">
        <v>1</v>
      </c>
      <c r="D10" s="36">
        <v>1</v>
      </c>
      <c r="E10" s="37"/>
      <c r="F10" s="7" t="s">
        <v>86</v>
      </c>
      <c r="G10" s="55" t="s">
        <v>88</v>
      </c>
      <c r="H10" s="8">
        <v>51161422</v>
      </c>
      <c r="I10" s="8">
        <v>36272665.07</v>
      </c>
      <c r="J10" s="9">
        <v>70.89</v>
      </c>
      <c r="K10" s="8">
        <v>53081021</v>
      </c>
      <c r="L10" s="8">
        <v>36901527.32</v>
      </c>
      <c r="M10" s="9">
        <v>69.51</v>
      </c>
      <c r="N10" s="8">
        <v>-1919599</v>
      </c>
      <c r="O10" s="8">
        <v>-628862.25</v>
      </c>
      <c r="P10" s="9">
        <v>-3.75</v>
      </c>
      <c r="Q10" s="9">
        <v>-1.73</v>
      </c>
    </row>
    <row r="11" spans="1:17" ht="12.75">
      <c r="A11" s="35">
        <v>6</v>
      </c>
      <c r="B11" s="35">
        <v>4</v>
      </c>
      <c r="C11" s="35">
        <v>1</v>
      </c>
      <c r="D11" s="36">
        <v>1</v>
      </c>
      <c r="E11" s="37"/>
      <c r="F11" s="7" t="s">
        <v>86</v>
      </c>
      <c r="G11" s="55" t="s">
        <v>89</v>
      </c>
      <c r="H11" s="8">
        <v>65441349.31</v>
      </c>
      <c r="I11" s="8">
        <v>41955442.47</v>
      </c>
      <c r="J11" s="9">
        <v>64.11</v>
      </c>
      <c r="K11" s="8">
        <v>68052743.96</v>
      </c>
      <c r="L11" s="8">
        <v>42845743.48</v>
      </c>
      <c r="M11" s="9">
        <v>62.95</v>
      </c>
      <c r="N11" s="8">
        <v>-2611394.65</v>
      </c>
      <c r="O11" s="8">
        <v>-890301.01</v>
      </c>
      <c r="P11" s="9">
        <v>-3.99</v>
      </c>
      <c r="Q11" s="9">
        <v>-2.12</v>
      </c>
    </row>
    <row r="12" spans="1:17" ht="12.75">
      <c r="A12" s="35">
        <v>6</v>
      </c>
      <c r="B12" s="35">
        <v>6</v>
      </c>
      <c r="C12" s="35">
        <v>1</v>
      </c>
      <c r="D12" s="36">
        <v>1</v>
      </c>
      <c r="E12" s="37"/>
      <c r="F12" s="7" t="s">
        <v>86</v>
      </c>
      <c r="G12" s="55" t="s">
        <v>90</v>
      </c>
      <c r="H12" s="8">
        <v>61737333.37</v>
      </c>
      <c r="I12" s="8">
        <v>41282214.61</v>
      </c>
      <c r="J12" s="9">
        <v>66.86</v>
      </c>
      <c r="K12" s="8">
        <v>73270285.87</v>
      </c>
      <c r="L12" s="8">
        <v>39132539.26</v>
      </c>
      <c r="M12" s="9">
        <v>53.4</v>
      </c>
      <c r="N12" s="8">
        <v>-11532952.5</v>
      </c>
      <c r="O12" s="8">
        <v>2149675.35</v>
      </c>
      <c r="P12" s="9">
        <v>-18.68</v>
      </c>
      <c r="Q12" s="9">
        <v>5.2</v>
      </c>
    </row>
    <row r="13" spans="1:17" ht="12.75">
      <c r="A13" s="35">
        <v>6</v>
      </c>
      <c r="B13" s="35">
        <v>7</v>
      </c>
      <c r="C13" s="35">
        <v>1</v>
      </c>
      <c r="D13" s="36">
        <v>1</v>
      </c>
      <c r="E13" s="37"/>
      <c r="F13" s="7" t="s">
        <v>86</v>
      </c>
      <c r="G13" s="55" t="s">
        <v>91</v>
      </c>
      <c r="H13" s="8">
        <v>103840237.79</v>
      </c>
      <c r="I13" s="8">
        <v>69235331.32</v>
      </c>
      <c r="J13" s="9">
        <v>66.67</v>
      </c>
      <c r="K13" s="8">
        <v>112809980.79</v>
      </c>
      <c r="L13" s="8">
        <v>72109652.09</v>
      </c>
      <c r="M13" s="9">
        <v>63.92</v>
      </c>
      <c r="N13" s="8">
        <v>-8969743</v>
      </c>
      <c r="O13" s="8">
        <v>-2874320.77</v>
      </c>
      <c r="P13" s="9">
        <v>-8.63</v>
      </c>
      <c r="Q13" s="9">
        <v>-4.15</v>
      </c>
    </row>
    <row r="14" spans="1:17" ht="12.75">
      <c r="A14" s="35">
        <v>6</v>
      </c>
      <c r="B14" s="35">
        <v>8</v>
      </c>
      <c r="C14" s="35">
        <v>1</v>
      </c>
      <c r="D14" s="36">
        <v>1</v>
      </c>
      <c r="E14" s="37"/>
      <c r="F14" s="7" t="s">
        <v>86</v>
      </c>
      <c r="G14" s="55" t="s">
        <v>92</v>
      </c>
      <c r="H14" s="8">
        <v>78651176.26</v>
      </c>
      <c r="I14" s="8">
        <v>49184992.74</v>
      </c>
      <c r="J14" s="9">
        <v>62.53</v>
      </c>
      <c r="K14" s="8">
        <v>85746418.26</v>
      </c>
      <c r="L14" s="8">
        <v>45794212.5</v>
      </c>
      <c r="M14" s="9">
        <v>53.4</v>
      </c>
      <c r="N14" s="8">
        <v>-7095242</v>
      </c>
      <c r="O14" s="8">
        <v>3390780.24</v>
      </c>
      <c r="P14" s="9">
        <v>-9.02</v>
      </c>
      <c r="Q14" s="9">
        <v>6.89</v>
      </c>
    </row>
    <row r="15" spans="1:17" ht="12.75">
      <c r="A15" s="35">
        <v>6</v>
      </c>
      <c r="B15" s="35">
        <v>11</v>
      </c>
      <c r="C15" s="35">
        <v>1</v>
      </c>
      <c r="D15" s="36">
        <v>1</v>
      </c>
      <c r="E15" s="37"/>
      <c r="F15" s="7" t="s">
        <v>86</v>
      </c>
      <c r="G15" s="55" t="s">
        <v>93</v>
      </c>
      <c r="H15" s="8">
        <v>84514503.82</v>
      </c>
      <c r="I15" s="8">
        <v>64639626.65</v>
      </c>
      <c r="J15" s="9">
        <v>76.48</v>
      </c>
      <c r="K15" s="8">
        <v>83917290.82</v>
      </c>
      <c r="L15" s="8">
        <v>61094435.59</v>
      </c>
      <c r="M15" s="9">
        <v>72.8</v>
      </c>
      <c r="N15" s="8">
        <v>597213</v>
      </c>
      <c r="O15" s="8">
        <v>3545191.06</v>
      </c>
      <c r="P15" s="9">
        <v>0.7</v>
      </c>
      <c r="Q15" s="9">
        <v>5.48</v>
      </c>
    </row>
    <row r="16" spans="1:17" ht="12.75">
      <c r="A16" s="35">
        <v>6</v>
      </c>
      <c r="B16" s="35">
        <v>1</v>
      </c>
      <c r="C16" s="35">
        <v>1</v>
      </c>
      <c r="D16" s="36">
        <v>1</v>
      </c>
      <c r="E16" s="37"/>
      <c r="F16" s="7" t="s">
        <v>86</v>
      </c>
      <c r="G16" s="55" t="s">
        <v>94</v>
      </c>
      <c r="H16" s="8">
        <v>51315741.34</v>
      </c>
      <c r="I16" s="8">
        <v>37981368.09</v>
      </c>
      <c r="J16" s="9">
        <v>74.01</v>
      </c>
      <c r="K16" s="8">
        <v>54315741.34</v>
      </c>
      <c r="L16" s="8">
        <v>37844620.09</v>
      </c>
      <c r="M16" s="9">
        <v>69.67</v>
      </c>
      <c r="N16" s="8">
        <v>-3000000</v>
      </c>
      <c r="O16" s="8">
        <v>136748</v>
      </c>
      <c r="P16" s="9">
        <v>-5.84</v>
      </c>
      <c r="Q16" s="9">
        <v>0.36</v>
      </c>
    </row>
    <row r="17" spans="1:17" ht="12.75">
      <c r="A17" s="35">
        <v>6</v>
      </c>
      <c r="B17" s="35">
        <v>14</v>
      </c>
      <c r="C17" s="35">
        <v>1</v>
      </c>
      <c r="D17" s="36">
        <v>1</v>
      </c>
      <c r="E17" s="37"/>
      <c r="F17" s="7" t="s">
        <v>86</v>
      </c>
      <c r="G17" s="55" t="s">
        <v>95</v>
      </c>
      <c r="H17" s="8">
        <v>201753157.76</v>
      </c>
      <c r="I17" s="8">
        <v>136727846.73</v>
      </c>
      <c r="J17" s="9">
        <v>67.76</v>
      </c>
      <c r="K17" s="8">
        <v>203871098.76</v>
      </c>
      <c r="L17" s="8">
        <v>125174993.2</v>
      </c>
      <c r="M17" s="9">
        <v>61.39</v>
      </c>
      <c r="N17" s="8">
        <v>-2117941</v>
      </c>
      <c r="O17" s="8">
        <v>11552853.53</v>
      </c>
      <c r="P17" s="9">
        <v>-1.04</v>
      </c>
      <c r="Q17" s="9">
        <v>8.44</v>
      </c>
    </row>
    <row r="18" spans="1:17" ht="12.75">
      <c r="A18" s="35">
        <v>6</v>
      </c>
      <c r="B18" s="35">
        <v>15</v>
      </c>
      <c r="C18" s="35">
        <v>1</v>
      </c>
      <c r="D18" s="36">
        <v>1</v>
      </c>
      <c r="E18" s="37"/>
      <c r="F18" s="7" t="s">
        <v>86</v>
      </c>
      <c r="G18" s="55" t="s">
        <v>96</v>
      </c>
      <c r="H18" s="8">
        <v>50875220.36</v>
      </c>
      <c r="I18" s="8">
        <v>34300711.06</v>
      </c>
      <c r="J18" s="9">
        <v>67.42</v>
      </c>
      <c r="K18" s="8">
        <v>52071999.36</v>
      </c>
      <c r="L18" s="8">
        <v>31560236.8</v>
      </c>
      <c r="M18" s="9">
        <v>60.6</v>
      </c>
      <c r="N18" s="8">
        <v>-1196779</v>
      </c>
      <c r="O18" s="8">
        <v>2740474.26</v>
      </c>
      <c r="P18" s="9">
        <v>-2.35</v>
      </c>
      <c r="Q18" s="9">
        <v>7.98</v>
      </c>
    </row>
    <row r="19" spans="1:17" ht="12.75">
      <c r="A19" s="35">
        <v>6</v>
      </c>
      <c r="B19" s="35">
        <v>3</v>
      </c>
      <c r="C19" s="35">
        <v>1</v>
      </c>
      <c r="D19" s="36">
        <v>1</v>
      </c>
      <c r="E19" s="37"/>
      <c r="F19" s="7" t="s">
        <v>86</v>
      </c>
      <c r="G19" s="55" t="s">
        <v>97</v>
      </c>
      <c r="H19" s="8">
        <v>14711970.17</v>
      </c>
      <c r="I19" s="8">
        <v>11173471.86</v>
      </c>
      <c r="J19" s="9">
        <v>75.94</v>
      </c>
      <c r="K19" s="8">
        <v>13847039.73</v>
      </c>
      <c r="L19" s="8">
        <v>10300966.83</v>
      </c>
      <c r="M19" s="9">
        <v>74.39</v>
      </c>
      <c r="N19" s="8">
        <v>864930.44</v>
      </c>
      <c r="O19" s="8">
        <v>872505.03</v>
      </c>
      <c r="P19" s="9">
        <v>5.87</v>
      </c>
      <c r="Q19" s="9">
        <v>7.8</v>
      </c>
    </row>
    <row r="20" spans="1:17" ht="12.75">
      <c r="A20" s="35">
        <v>6</v>
      </c>
      <c r="B20" s="35">
        <v>11</v>
      </c>
      <c r="C20" s="35">
        <v>2</v>
      </c>
      <c r="D20" s="36">
        <v>1</v>
      </c>
      <c r="E20" s="37"/>
      <c r="F20" s="7" t="s">
        <v>86</v>
      </c>
      <c r="G20" s="55" t="s">
        <v>98</v>
      </c>
      <c r="H20" s="8">
        <v>9274112</v>
      </c>
      <c r="I20" s="8">
        <v>6256711.24</v>
      </c>
      <c r="J20" s="9">
        <v>67.46</v>
      </c>
      <c r="K20" s="8">
        <v>9565362</v>
      </c>
      <c r="L20" s="8">
        <v>5731036.79</v>
      </c>
      <c r="M20" s="9">
        <v>59.91</v>
      </c>
      <c r="N20" s="8">
        <v>-291250</v>
      </c>
      <c r="O20" s="8">
        <v>525674.45</v>
      </c>
      <c r="P20" s="9">
        <v>-3.14</v>
      </c>
      <c r="Q20" s="9">
        <v>8.4</v>
      </c>
    </row>
    <row r="21" spans="1:17" ht="12.75">
      <c r="A21" s="35">
        <v>6</v>
      </c>
      <c r="B21" s="35">
        <v>17</v>
      </c>
      <c r="C21" s="35">
        <v>1</v>
      </c>
      <c r="D21" s="36">
        <v>1</v>
      </c>
      <c r="E21" s="37"/>
      <c r="F21" s="7" t="s">
        <v>86</v>
      </c>
      <c r="G21" s="55" t="s">
        <v>99</v>
      </c>
      <c r="H21" s="8">
        <v>108340236.07</v>
      </c>
      <c r="I21" s="8">
        <v>82605056.83</v>
      </c>
      <c r="J21" s="9">
        <v>76.24</v>
      </c>
      <c r="K21" s="8">
        <v>113032897.6</v>
      </c>
      <c r="L21" s="8">
        <v>76325373.55</v>
      </c>
      <c r="M21" s="9">
        <v>67.52</v>
      </c>
      <c r="N21" s="8">
        <v>-4692661.53</v>
      </c>
      <c r="O21" s="8">
        <v>6279683.28</v>
      </c>
      <c r="P21" s="9">
        <v>-4.33</v>
      </c>
      <c r="Q21" s="9">
        <v>7.6</v>
      </c>
    </row>
    <row r="22" spans="1:17" ht="12.75">
      <c r="A22" s="35">
        <v>6</v>
      </c>
      <c r="B22" s="35">
        <v>1</v>
      </c>
      <c r="C22" s="35">
        <v>2</v>
      </c>
      <c r="D22" s="36">
        <v>1</v>
      </c>
      <c r="E22" s="37"/>
      <c r="F22" s="7" t="s">
        <v>86</v>
      </c>
      <c r="G22" s="55" t="s">
        <v>100</v>
      </c>
      <c r="H22" s="8">
        <v>18529262.16</v>
      </c>
      <c r="I22" s="8">
        <v>13143543.44</v>
      </c>
      <c r="J22" s="9">
        <v>70.93</v>
      </c>
      <c r="K22" s="8">
        <v>21843840.72</v>
      </c>
      <c r="L22" s="8">
        <v>11469849.45</v>
      </c>
      <c r="M22" s="9">
        <v>52.5</v>
      </c>
      <c r="N22" s="8">
        <v>-3314578.56</v>
      </c>
      <c r="O22" s="8">
        <v>1673693.99</v>
      </c>
      <c r="P22" s="9">
        <v>-17.88</v>
      </c>
      <c r="Q22" s="9">
        <v>12.73</v>
      </c>
    </row>
    <row r="23" spans="1:17" ht="12.75">
      <c r="A23" s="35">
        <v>6</v>
      </c>
      <c r="B23" s="35">
        <v>18</v>
      </c>
      <c r="C23" s="35">
        <v>1</v>
      </c>
      <c r="D23" s="36">
        <v>1</v>
      </c>
      <c r="E23" s="37"/>
      <c r="F23" s="7" t="s">
        <v>86</v>
      </c>
      <c r="G23" s="55" t="s">
        <v>101</v>
      </c>
      <c r="H23" s="8">
        <v>58775850.53</v>
      </c>
      <c r="I23" s="8">
        <v>43808764.68</v>
      </c>
      <c r="J23" s="9">
        <v>74.53</v>
      </c>
      <c r="K23" s="8">
        <v>59329171.53</v>
      </c>
      <c r="L23" s="8">
        <v>40423363.98</v>
      </c>
      <c r="M23" s="9">
        <v>68.13</v>
      </c>
      <c r="N23" s="8">
        <v>-553321</v>
      </c>
      <c r="O23" s="8">
        <v>3385400.7</v>
      </c>
      <c r="P23" s="9">
        <v>-0.94</v>
      </c>
      <c r="Q23" s="9">
        <v>7.72</v>
      </c>
    </row>
    <row r="24" spans="1:17" ht="12.75">
      <c r="A24" s="35">
        <v>6</v>
      </c>
      <c r="B24" s="35">
        <v>19</v>
      </c>
      <c r="C24" s="35">
        <v>1</v>
      </c>
      <c r="D24" s="36">
        <v>1</v>
      </c>
      <c r="E24" s="37"/>
      <c r="F24" s="7" t="s">
        <v>86</v>
      </c>
      <c r="G24" s="55" t="s">
        <v>102</v>
      </c>
      <c r="H24" s="8">
        <v>39461315.59</v>
      </c>
      <c r="I24" s="8">
        <v>30112270.24</v>
      </c>
      <c r="J24" s="9">
        <v>76.3</v>
      </c>
      <c r="K24" s="8">
        <v>38312320.59</v>
      </c>
      <c r="L24" s="8">
        <v>26645369.77</v>
      </c>
      <c r="M24" s="9">
        <v>69.54</v>
      </c>
      <c r="N24" s="8">
        <v>1148995</v>
      </c>
      <c r="O24" s="8">
        <v>3466900.47</v>
      </c>
      <c r="P24" s="9">
        <v>2.91</v>
      </c>
      <c r="Q24" s="9">
        <v>11.51</v>
      </c>
    </row>
    <row r="25" spans="1:17" ht="12.75">
      <c r="A25" s="35">
        <v>6</v>
      </c>
      <c r="B25" s="35">
        <v>8</v>
      </c>
      <c r="C25" s="35">
        <v>2</v>
      </c>
      <c r="D25" s="36">
        <v>2</v>
      </c>
      <c r="E25" s="37"/>
      <c r="F25" s="7" t="s">
        <v>86</v>
      </c>
      <c r="G25" s="55" t="s">
        <v>103</v>
      </c>
      <c r="H25" s="8">
        <v>11888050.57</v>
      </c>
      <c r="I25" s="8">
        <v>8932995.44</v>
      </c>
      <c r="J25" s="9">
        <v>75.14</v>
      </c>
      <c r="K25" s="8">
        <v>12713060.96</v>
      </c>
      <c r="L25" s="8">
        <v>8401806.08</v>
      </c>
      <c r="M25" s="9">
        <v>66.08</v>
      </c>
      <c r="N25" s="8">
        <v>-825010.39</v>
      </c>
      <c r="O25" s="8">
        <v>531189.36</v>
      </c>
      <c r="P25" s="9">
        <v>-6.93</v>
      </c>
      <c r="Q25" s="9">
        <v>5.94</v>
      </c>
    </row>
    <row r="26" spans="1:17" ht="12.75">
      <c r="A26" s="35">
        <v>6</v>
      </c>
      <c r="B26" s="35">
        <v>11</v>
      </c>
      <c r="C26" s="35">
        <v>3</v>
      </c>
      <c r="D26" s="36">
        <v>2</v>
      </c>
      <c r="E26" s="37"/>
      <c r="F26" s="7" t="s">
        <v>86</v>
      </c>
      <c r="G26" s="55" t="s">
        <v>104</v>
      </c>
      <c r="H26" s="8">
        <v>18288293.68</v>
      </c>
      <c r="I26" s="8">
        <v>14704213.33</v>
      </c>
      <c r="J26" s="9">
        <v>80.4</v>
      </c>
      <c r="K26" s="8">
        <v>18273917.68</v>
      </c>
      <c r="L26" s="8">
        <v>12912969.48</v>
      </c>
      <c r="M26" s="9">
        <v>70.66</v>
      </c>
      <c r="N26" s="8">
        <v>14376</v>
      </c>
      <c r="O26" s="8">
        <v>1791243.85</v>
      </c>
      <c r="P26" s="9">
        <v>0.07</v>
      </c>
      <c r="Q26" s="9">
        <v>12.18</v>
      </c>
    </row>
    <row r="27" spans="1:17" ht="12.75">
      <c r="A27" s="35">
        <v>6</v>
      </c>
      <c r="B27" s="35">
        <v>20</v>
      </c>
      <c r="C27" s="35">
        <v>1</v>
      </c>
      <c r="D27" s="36">
        <v>2</v>
      </c>
      <c r="E27" s="37"/>
      <c r="F27" s="7" t="s">
        <v>86</v>
      </c>
      <c r="G27" s="55" t="s">
        <v>104</v>
      </c>
      <c r="H27" s="8">
        <v>14346576.65</v>
      </c>
      <c r="I27" s="8">
        <v>10036428.78</v>
      </c>
      <c r="J27" s="9">
        <v>69.95</v>
      </c>
      <c r="K27" s="8">
        <v>18186872.65</v>
      </c>
      <c r="L27" s="8">
        <v>9230305.8</v>
      </c>
      <c r="M27" s="9">
        <v>50.75</v>
      </c>
      <c r="N27" s="8">
        <v>-3840296</v>
      </c>
      <c r="O27" s="8">
        <v>806122.98</v>
      </c>
      <c r="P27" s="9">
        <v>-26.76</v>
      </c>
      <c r="Q27" s="9">
        <v>8.03</v>
      </c>
    </row>
    <row r="28" spans="1:17" ht="12.75">
      <c r="A28" s="35">
        <v>6</v>
      </c>
      <c r="B28" s="35">
        <v>2</v>
      </c>
      <c r="C28" s="35">
        <v>2</v>
      </c>
      <c r="D28" s="36">
        <v>2</v>
      </c>
      <c r="E28" s="37"/>
      <c r="F28" s="7" t="s">
        <v>86</v>
      </c>
      <c r="G28" s="55" t="s">
        <v>105</v>
      </c>
      <c r="H28" s="8">
        <v>10408042.16</v>
      </c>
      <c r="I28" s="8">
        <v>8316083.32</v>
      </c>
      <c r="J28" s="9">
        <v>79.9</v>
      </c>
      <c r="K28" s="8">
        <v>10978042.16</v>
      </c>
      <c r="L28" s="8">
        <v>7754929.58</v>
      </c>
      <c r="M28" s="9">
        <v>70.64</v>
      </c>
      <c r="N28" s="8">
        <v>-570000</v>
      </c>
      <c r="O28" s="8">
        <v>561153.74</v>
      </c>
      <c r="P28" s="9">
        <v>-5.47</v>
      </c>
      <c r="Q28" s="9">
        <v>6.74</v>
      </c>
    </row>
    <row r="29" spans="1:17" ht="12.75">
      <c r="A29" s="35">
        <v>6</v>
      </c>
      <c r="B29" s="35">
        <v>14</v>
      </c>
      <c r="C29" s="35">
        <v>2</v>
      </c>
      <c r="D29" s="36">
        <v>2</v>
      </c>
      <c r="E29" s="37"/>
      <c r="F29" s="7" t="s">
        <v>86</v>
      </c>
      <c r="G29" s="55" t="s">
        <v>106</v>
      </c>
      <c r="H29" s="8">
        <v>12695488.46</v>
      </c>
      <c r="I29" s="8">
        <v>9852240.25</v>
      </c>
      <c r="J29" s="9">
        <v>77.6</v>
      </c>
      <c r="K29" s="8">
        <v>14639366.46</v>
      </c>
      <c r="L29" s="8">
        <v>10077024.08</v>
      </c>
      <c r="M29" s="9">
        <v>68.83</v>
      </c>
      <c r="N29" s="8">
        <v>-1943878</v>
      </c>
      <c r="O29" s="8">
        <v>-224783.83</v>
      </c>
      <c r="P29" s="9">
        <v>-15.31</v>
      </c>
      <c r="Q29" s="9">
        <v>-2.28</v>
      </c>
    </row>
    <row r="30" spans="1:17" ht="12.75">
      <c r="A30" s="35">
        <v>6</v>
      </c>
      <c r="B30" s="35">
        <v>5</v>
      </c>
      <c r="C30" s="35">
        <v>1</v>
      </c>
      <c r="D30" s="36">
        <v>2</v>
      </c>
      <c r="E30" s="37"/>
      <c r="F30" s="7" t="s">
        <v>86</v>
      </c>
      <c r="G30" s="55" t="s">
        <v>107</v>
      </c>
      <c r="H30" s="8">
        <v>12236061.98</v>
      </c>
      <c r="I30" s="8">
        <v>7953541.23</v>
      </c>
      <c r="J30" s="9">
        <v>65</v>
      </c>
      <c r="K30" s="8">
        <v>12982334.62</v>
      </c>
      <c r="L30" s="8">
        <v>7769774.59</v>
      </c>
      <c r="M30" s="9">
        <v>59.84</v>
      </c>
      <c r="N30" s="8">
        <v>-746272.64</v>
      </c>
      <c r="O30" s="8">
        <v>183766.64</v>
      </c>
      <c r="P30" s="9">
        <v>-6.09</v>
      </c>
      <c r="Q30" s="9">
        <v>2.31</v>
      </c>
    </row>
    <row r="31" spans="1:17" ht="12.75">
      <c r="A31" s="35">
        <v>6</v>
      </c>
      <c r="B31" s="35">
        <v>18</v>
      </c>
      <c r="C31" s="35">
        <v>2</v>
      </c>
      <c r="D31" s="36">
        <v>2</v>
      </c>
      <c r="E31" s="37"/>
      <c r="F31" s="7" t="s">
        <v>86</v>
      </c>
      <c r="G31" s="55" t="s">
        <v>108</v>
      </c>
      <c r="H31" s="8">
        <v>12745373.57</v>
      </c>
      <c r="I31" s="8">
        <v>7103489.13</v>
      </c>
      <c r="J31" s="9">
        <v>55.73</v>
      </c>
      <c r="K31" s="8">
        <v>13730983.25</v>
      </c>
      <c r="L31" s="8">
        <v>6633165.42</v>
      </c>
      <c r="M31" s="9">
        <v>48.3</v>
      </c>
      <c r="N31" s="8">
        <v>-985609.68</v>
      </c>
      <c r="O31" s="8">
        <v>470323.71</v>
      </c>
      <c r="P31" s="9">
        <v>-7.73</v>
      </c>
      <c r="Q31" s="9">
        <v>6.62</v>
      </c>
    </row>
    <row r="32" spans="1:17" ht="12.75">
      <c r="A32" s="35">
        <v>6</v>
      </c>
      <c r="B32" s="35">
        <v>1</v>
      </c>
      <c r="C32" s="35">
        <v>3</v>
      </c>
      <c r="D32" s="36">
        <v>2</v>
      </c>
      <c r="E32" s="37"/>
      <c r="F32" s="7" t="s">
        <v>86</v>
      </c>
      <c r="G32" s="55" t="s">
        <v>109</v>
      </c>
      <c r="H32" s="8">
        <v>34399655.17</v>
      </c>
      <c r="I32" s="8">
        <v>26900718.85</v>
      </c>
      <c r="J32" s="9">
        <v>78.2</v>
      </c>
      <c r="K32" s="8">
        <v>36452146.17</v>
      </c>
      <c r="L32" s="8">
        <v>23550494.43</v>
      </c>
      <c r="M32" s="9">
        <v>64.6</v>
      </c>
      <c r="N32" s="8">
        <v>-2052491</v>
      </c>
      <c r="O32" s="8">
        <v>3350224.42</v>
      </c>
      <c r="P32" s="9">
        <v>-5.96</v>
      </c>
      <c r="Q32" s="9">
        <v>12.45</v>
      </c>
    </row>
    <row r="33" spans="1:17" ht="12.75">
      <c r="A33" s="35">
        <v>6</v>
      </c>
      <c r="B33" s="35">
        <v>3</v>
      </c>
      <c r="C33" s="35">
        <v>2</v>
      </c>
      <c r="D33" s="36">
        <v>2</v>
      </c>
      <c r="E33" s="37"/>
      <c r="F33" s="7" t="s">
        <v>86</v>
      </c>
      <c r="G33" s="55" t="s">
        <v>110</v>
      </c>
      <c r="H33" s="8">
        <v>9275080.83</v>
      </c>
      <c r="I33" s="8">
        <v>7409945.45</v>
      </c>
      <c r="J33" s="9">
        <v>79.89</v>
      </c>
      <c r="K33" s="8">
        <v>9193480.83</v>
      </c>
      <c r="L33" s="8">
        <v>7094544.23</v>
      </c>
      <c r="M33" s="9">
        <v>77.16</v>
      </c>
      <c r="N33" s="8">
        <v>81600</v>
      </c>
      <c r="O33" s="8">
        <v>315401.22</v>
      </c>
      <c r="P33" s="9">
        <v>0.87</v>
      </c>
      <c r="Q33" s="9">
        <v>4.25</v>
      </c>
    </row>
    <row r="34" spans="1:17" ht="12.75">
      <c r="A34" s="35">
        <v>6</v>
      </c>
      <c r="B34" s="35">
        <v>2</v>
      </c>
      <c r="C34" s="35">
        <v>3</v>
      </c>
      <c r="D34" s="36">
        <v>2</v>
      </c>
      <c r="E34" s="37"/>
      <c r="F34" s="7" t="s">
        <v>86</v>
      </c>
      <c r="G34" s="55" t="s">
        <v>87</v>
      </c>
      <c r="H34" s="8">
        <v>55997645.38</v>
      </c>
      <c r="I34" s="8">
        <v>38898787.66</v>
      </c>
      <c r="J34" s="9">
        <v>69.46</v>
      </c>
      <c r="K34" s="8">
        <v>65316103.39</v>
      </c>
      <c r="L34" s="8">
        <v>33977256.59</v>
      </c>
      <c r="M34" s="9">
        <v>52.01</v>
      </c>
      <c r="N34" s="8">
        <v>-9318458.01</v>
      </c>
      <c r="O34" s="8">
        <v>4921531.07</v>
      </c>
      <c r="P34" s="9">
        <v>-16.64</v>
      </c>
      <c r="Q34" s="9">
        <v>12.65</v>
      </c>
    </row>
    <row r="35" spans="1:17" ht="12.75">
      <c r="A35" s="35">
        <v>6</v>
      </c>
      <c r="B35" s="35">
        <v>2</v>
      </c>
      <c r="C35" s="35">
        <v>4</v>
      </c>
      <c r="D35" s="36">
        <v>2</v>
      </c>
      <c r="E35" s="37"/>
      <c r="F35" s="7" t="s">
        <v>86</v>
      </c>
      <c r="G35" s="55" t="s">
        <v>111</v>
      </c>
      <c r="H35" s="8">
        <v>22962721.5</v>
      </c>
      <c r="I35" s="8">
        <v>12454106.71</v>
      </c>
      <c r="J35" s="9">
        <v>54.23</v>
      </c>
      <c r="K35" s="8">
        <v>23901945.5</v>
      </c>
      <c r="L35" s="8">
        <v>13142755.17</v>
      </c>
      <c r="M35" s="9">
        <v>54.98</v>
      </c>
      <c r="N35" s="8">
        <v>-939224</v>
      </c>
      <c r="O35" s="8">
        <v>-688648.46</v>
      </c>
      <c r="P35" s="9">
        <v>-4.09</v>
      </c>
      <c r="Q35" s="9">
        <v>-5.52</v>
      </c>
    </row>
    <row r="36" spans="1:17" ht="12.75">
      <c r="A36" s="35">
        <v>6</v>
      </c>
      <c r="B36" s="35">
        <v>15</v>
      </c>
      <c r="C36" s="35">
        <v>2</v>
      </c>
      <c r="D36" s="36">
        <v>2</v>
      </c>
      <c r="E36" s="37"/>
      <c r="F36" s="7" t="s">
        <v>86</v>
      </c>
      <c r="G36" s="55" t="s">
        <v>112</v>
      </c>
      <c r="H36" s="8">
        <v>20496892.16</v>
      </c>
      <c r="I36" s="8">
        <v>14600941.03</v>
      </c>
      <c r="J36" s="9">
        <v>71.23</v>
      </c>
      <c r="K36" s="8">
        <v>20729052.16</v>
      </c>
      <c r="L36" s="8">
        <v>13495828.6</v>
      </c>
      <c r="M36" s="9">
        <v>65.1</v>
      </c>
      <c r="N36" s="8">
        <v>-232160</v>
      </c>
      <c r="O36" s="8">
        <v>1105112.43</v>
      </c>
      <c r="P36" s="9">
        <v>-1.13</v>
      </c>
      <c r="Q36" s="9">
        <v>7.56</v>
      </c>
    </row>
    <row r="37" spans="1:17" ht="12.75">
      <c r="A37" s="35">
        <v>6</v>
      </c>
      <c r="B37" s="35">
        <v>9</v>
      </c>
      <c r="C37" s="35">
        <v>2</v>
      </c>
      <c r="D37" s="36">
        <v>2</v>
      </c>
      <c r="E37" s="37"/>
      <c r="F37" s="7" t="s">
        <v>86</v>
      </c>
      <c r="G37" s="55" t="s">
        <v>113</v>
      </c>
      <c r="H37" s="8">
        <v>10562670.01</v>
      </c>
      <c r="I37" s="8">
        <v>8019292.11</v>
      </c>
      <c r="J37" s="9">
        <v>75.92</v>
      </c>
      <c r="K37" s="8">
        <v>10562670.01</v>
      </c>
      <c r="L37" s="8">
        <v>7186891.39</v>
      </c>
      <c r="M37" s="9">
        <v>68.04</v>
      </c>
      <c r="N37" s="8">
        <v>0</v>
      </c>
      <c r="O37" s="8">
        <v>832400.72</v>
      </c>
      <c r="P37" s="9">
        <v>0</v>
      </c>
      <c r="Q37" s="9">
        <v>10.37</v>
      </c>
    </row>
    <row r="38" spans="1:17" ht="12.75">
      <c r="A38" s="35">
        <v>6</v>
      </c>
      <c r="B38" s="35">
        <v>3</v>
      </c>
      <c r="C38" s="35">
        <v>3</v>
      </c>
      <c r="D38" s="36">
        <v>2</v>
      </c>
      <c r="E38" s="37"/>
      <c r="F38" s="7" t="s">
        <v>86</v>
      </c>
      <c r="G38" s="55" t="s">
        <v>114</v>
      </c>
      <c r="H38" s="8">
        <v>39754395.14</v>
      </c>
      <c r="I38" s="8">
        <v>29338308.25</v>
      </c>
      <c r="J38" s="9">
        <v>73.79</v>
      </c>
      <c r="K38" s="8">
        <v>42305488.14</v>
      </c>
      <c r="L38" s="8">
        <v>29428106.9</v>
      </c>
      <c r="M38" s="9">
        <v>69.56</v>
      </c>
      <c r="N38" s="8">
        <v>-2551093</v>
      </c>
      <c r="O38" s="8">
        <v>-89798.65</v>
      </c>
      <c r="P38" s="9">
        <v>-6.41</v>
      </c>
      <c r="Q38" s="9">
        <v>-0.3</v>
      </c>
    </row>
    <row r="39" spans="1:17" ht="12.75">
      <c r="A39" s="35">
        <v>6</v>
      </c>
      <c r="B39" s="35">
        <v>12</v>
      </c>
      <c r="C39" s="35">
        <v>1</v>
      </c>
      <c r="D39" s="36">
        <v>2</v>
      </c>
      <c r="E39" s="37"/>
      <c r="F39" s="7" t="s">
        <v>86</v>
      </c>
      <c r="G39" s="55" t="s">
        <v>115</v>
      </c>
      <c r="H39" s="8">
        <v>19750184.69</v>
      </c>
      <c r="I39" s="8">
        <v>15619040.62</v>
      </c>
      <c r="J39" s="9">
        <v>79.08</v>
      </c>
      <c r="K39" s="8">
        <v>21685124.22</v>
      </c>
      <c r="L39" s="8">
        <v>15455143.56</v>
      </c>
      <c r="M39" s="9">
        <v>71.27</v>
      </c>
      <c r="N39" s="8">
        <v>-1934939.53</v>
      </c>
      <c r="O39" s="8">
        <v>163897.06</v>
      </c>
      <c r="P39" s="9">
        <v>-9.79</v>
      </c>
      <c r="Q39" s="9">
        <v>1.04</v>
      </c>
    </row>
    <row r="40" spans="1:17" ht="12.75">
      <c r="A40" s="35">
        <v>6</v>
      </c>
      <c r="B40" s="35">
        <v>5</v>
      </c>
      <c r="C40" s="35">
        <v>2</v>
      </c>
      <c r="D40" s="36">
        <v>2</v>
      </c>
      <c r="E40" s="37"/>
      <c r="F40" s="7" t="s">
        <v>86</v>
      </c>
      <c r="G40" s="55" t="s">
        <v>116</v>
      </c>
      <c r="H40" s="8">
        <v>9347312.48</v>
      </c>
      <c r="I40" s="8">
        <v>6865144.23</v>
      </c>
      <c r="J40" s="9">
        <v>73.44</v>
      </c>
      <c r="K40" s="8">
        <v>10025575.48</v>
      </c>
      <c r="L40" s="8">
        <v>7368161.35</v>
      </c>
      <c r="M40" s="9">
        <v>73.49</v>
      </c>
      <c r="N40" s="8">
        <v>-678263</v>
      </c>
      <c r="O40" s="8">
        <v>-503017.12</v>
      </c>
      <c r="P40" s="9">
        <v>-7.25</v>
      </c>
      <c r="Q40" s="9">
        <v>-7.32</v>
      </c>
    </row>
    <row r="41" spans="1:17" ht="12.75">
      <c r="A41" s="35">
        <v>6</v>
      </c>
      <c r="B41" s="35">
        <v>10</v>
      </c>
      <c r="C41" s="35">
        <v>1</v>
      </c>
      <c r="D41" s="36">
        <v>2</v>
      </c>
      <c r="E41" s="37"/>
      <c r="F41" s="7" t="s">
        <v>86</v>
      </c>
      <c r="G41" s="55" t="s">
        <v>117</v>
      </c>
      <c r="H41" s="8">
        <v>27712270.6</v>
      </c>
      <c r="I41" s="8">
        <v>20754552.22</v>
      </c>
      <c r="J41" s="9">
        <v>74.89</v>
      </c>
      <c r="K41" s="8">
        <v>36005848.58</v>
      </c>
      <c r="L41" s="8">
        <v>19163143.26</v>
      </c>
      <c r="M41" s="9">
        <v>53.22</v>
      </c>
      <c r="N41" s="8">
        <v>-8293577.98</v>
      </c>
      <c r="O41" s="8">
        <v>1591408.96</v>
      </c>
      <c r="P41" s="9">
        <v>-29.92</v>
      </c>
      <c r="Q41" s="9">
        <v>7.66</v>
      </c>
    </row>
    <row r="42" spans="1:17" ht="12.75">
      <c r="A42" s="35">
        <v>6</v>
      </c>
      <c r="B42" s="35">
        <v>15</v>
      </c>
      <c r="C42" s="35">
        <v>3</v>
      </c>
      <c r="D42" s="36">
        <v>2</v>
      </c>
      <c r="E42" s="37"/>
      <c r="F42" s="7" t="s">
        <v>86</v>
      </c>
      <c r="G42" s="55" t="s">
        <v>118</v>
      </c>
      <c r="H42" s="8">
        <v>13630974</v>
      </c>
      <c r="I42" s="8">
        <v>10632547.82</v>
      </c>
      <c r="J42" s="9">
        <v>78</v>
      </c>
      <c r="K42" s="8">
        <v>14157558</v>
      </c>
      <c r="L42" s="8">
        <v>10468707.85</v>
      </c>
      <c r="M42" s="9">
        <v>73.94</v>
      </c>
      <c r="N42" s="8">
        <v>-526584</v>
      </c>
      <c r="O42" s="8">
        <v>163839.97</v>
      </c>
      <c r="P42" s="9">
        <v>-3.86</v>
      </c>
      <c r="Q42" s="9">
        <v>1.54</v>
      </c>
    </row>
    <row r="43" spans="1:17" ht="12.75">
      <c r="A43" s="35">
        <v>6</v>
      </c>
      <c r="B43" s="35">
        <v>13</v>
      </c>
      <c r="C43" s="35">
        <v>1</v>
      </c>
      <c r="D43" s="36">
        <v>2</v>
      </c>
      <c r="E43" s="37"/>
      <c r="F43" s="7" t="s">
        <v>86</v>
      </c>
      <c r="G43" s="55" t="s">
        <v>119</v>
      </c>
      <c r="H43" s="8">
        <v>16034053.34</v>
      </c>
      <c r="I43" s="8">
        <v>12205298.71</v>
      </c>
      <c r="J43" s="9">
        <v>76.12</v>
      </c>
      <c r="K43" s="8">
        <v>17452285.1</v>
      </c>
      <c r="L43" s="8">
        <v>11022955.83</v>
      </c>
      <c r="M43" s="9">
        <v>63.16</v>
      </c>
      <c r="N43" s="8">
        <v>-1418231.76</v>
      </c>
      <c r="O43" s="8">
        <v>1182342.88</v>
      </c>
      <c r="P43" s="9">
        <v>-8.84</v>
      </c>
      <c r="Q43" s="9">
        <v>9.68</v>
      </c>
    </row>
    <row r="44" spans="1:17" ht="12.75">
      <c r="A44" s="35">
        <v>6</v>
      </c>
      <c r="B44" s="35">
        <v>4</v>
      </c>
      <c r="C44" s="35">
        <v>2</v>
      </c>
      <c r="D44" s="36">
        <v>2</v>
      </c>
      <c r="E44" s="37"/>
      <c r="F44" s="7" t="s">
        <v>86</v>
      </c>
      <c r="G44" s="55" t="s">
        <v>120</v>
      </c>
      <c r="H44" s="8">
        <v>19821381.45</v>
      </c>
      <c r="I44" s="8">
        <v>12543541.34</v>
      </c>
      <c r="J44" s="9">
        <v>63.28</v>
      </c>
      <c r="K44" s="8">
        <v>19873952.46</v>
      </c>
      <c r="L44" s="8">
        <v>11334387.81</v>
      </c>
      <c r="M44" s="9">
        <v>57.03</v>
      </c>
      <c r="N44" s="8">
        <v>-52571.01</v>
      </c>
      <c r="O44" s="8">
        <v>1209153.53</v>
      </c>
      <c r="P44" s="9">
        <v>-0.26</v>
      </c>
      <c r="Q44" s="9">
        <v>9.63</v>
      </c>
    </row>
    <row r="45" spans="1:17" ht="12.75">
      <c r="A45" s="35">
        <v>6</v>
      </c>
      <c r="B45" s="35">
        <v>3</v>
      </c>
      <c r="C45" s="35">
        <v>4</v>
      </c>
      <c r="D45" s="36">
        <v>2</v>
      </c>
      <c r="E45" s="37"/>
      <c r="F45" s="7" t="s">
        <v>86</v>
      </c>
      <c r="G45" s="55" t="s">
        <v>121</v>
      </c>
      <c r="H45" s="8">
        <v>22751653.42</v>
      </c>
      <c r="I45" s="8">
        <v>17128388.96</v>
      </c>
      <c r="J45" s="9">
        <v>75.28</v>
      </c>
      <c r="K45" s="8">
        <v>22731653.42</v>
      </c>
      <c r="L45" s="8">
        <v>14970174.65</v>
      </c>
      <c r="M45" s="9">
        <v>65.85</v>
      </c>
      <c r="N45" s="8">
        <v>20000</v>
      </c>
      <c r="O45" s="8">
        <v>2158214.31</v>
      </c>
      <c r="P45" s="9">
        <v>0.08</v>
      </c>
      <c r="Q45" s="9">
        <v>12.6</v>
      </c>
    </row>
    <row r="46" spans="1:17" ht="12.75">
      <c r="A46" s="35">
        <v>6</v>
      </c>
      <c r="B46" s="35">
        <v>1</v>
      </c>
      <c r="C46" s="35">
        <v>4</v>
      </c>
      <c r="D46" s="36">
        <v>2</v>
      </c>
      <c r="E46" s="37"/>
      <c r="F46" s="7" t="s">
        <v>86</v>
      </c>
      <c r="G46" s="55" t="s">
        <v>122</v>
      </c>
      <c r="H46" s="8">
        <v>19448790</v>
      </c>
      <c r="I46" s="8">
        <v>13778118.89</v>
      </c>
      <c r="J46" s="9">
        <v>70.84</v>
      </c>
      <c r="K46" s="8">
        <v>18888790</v>
      </c>
      <c r="L46" s="8">
        <v>12496062.35</v>
      </c>
      <c r="M46" s="9">
        <v>66.15</v>
      </c>
      <c r="N46" s="8">
        <v>560000</v>
      </c>
      <c r="O46" s="8">
        <v>1282056.54</v>
      </c>
      <c r="P46" s="9">
        <v>2.87</v>
      </c>
      <c r="Q46" s="9">
        <v>9.3</v>
      </c>
    </row>
    <row r="47" spans="1:17" ht="12.75">
      <c r="A47" s="35">
        <v>6</v>
      </c>
      <c r="B47" s="35">
        <v>3</v>
      </c>
      <c r="C47" s="35">
        <v>5</v>
      </c>
      <c r="D47" s="36">
        <v>2</v>
      </c>
      <c r="E47" s="37"/>
      <c r="F47" s="7" t="s">
        <v>86</v>
      </c>
      <c r="G47" s="55" t="s">
        <v>123</v>
      </c>
      <c r="H47" s="8">
        <v>8824174.9</v>
      </c>
      <c r="I47" s="8">
        <v>6911921.91</v>
      </c>
      <c r="J47" s="9">
        <v>78.32</v>
      </c>
      <c r="K47" s="8">
        <v>7618654.5</v>
      </c>
      <c r="L47" s="8">
        <v>5536976.43</v>
      </c>
      <c r="M47" s="9">
        <v>72.67</v>
      </c>
      <c r="N47" s="8">
        <v>1205520.4</v>
      </c>
      <c r="O47" s="8">
        <v>1374945.48</v>
      </c>
      <c r="P47" s="9">
        <v>13.66</v>
      </c>
      <c r="Q47" s="9">
        <v>19.89</v>
      </c>
    </row>
    <row r="48" spans="1:17" ht="12.75">
      <c r="A48" s="35">
        <v>6</v>
      </c>
      <c r="B48" s="35">
        <v>7</v>
      </c>
      <c r="C48" s="35">
        <v>3</v>
      </c>
      <c r="D48" s="36">
        <v>2</v>
      </c>
      <c r="E48" s="37"/>
      <c r="F48" s="7" t="s">
        <v>86</v>
      </c>
      <c r="G48" s="55" t="s">
        <v>124</v>
      </c>
      <c r="H48" s="8">
        <v>13143780.33</v>
      </c>
      <c r="I48" s="8">
        <v>10040706.67</v>
      </c>
      <c r="J48" s="9">
        <v>76.39</v>
      </c>
      <c r="K48" s="8">
        <v>12960060.33</v>
      </c>
      <c r="L48" s="8">
        <v>8728876.39</v>
      </c>
      <c r="M48" s="9">
        <v>67.35</v>
      </c>
      <c r="N48" s="8">
        <v>183720</v>
      </c>
      <c r="O48" s="8">
        <v>1311830.28</v>
      </c>
      <c r="P48" s="9">
        <v>1.39</v>
      </c>
      <c r="Q48" s="9">
        <v>13.06</v>
      </c>
    </row>
    <row r="49" spans="1:17" ht="12.75">
      <c r="A49" s="35">
        <v>6</v>
      </c>
      <c r="B49" s="35">
        <v>5</v>
      </c>
      <c r="C49" s="35">
        <v>3</v>
      </c>
      <c r="D49" s="36">
        <v>2</v>
      </c>
      <c r="E49" s="37"/>
      <c r="F49" s="7" t="s">
        <v>86</v>
      </c>
      <c r="G49" s="55" t="s">
        <v>125</v>
      </c>
      <c r="H49" s="8">
        <v>17735777.77</v>
      </c>
      <c r="I49" s="8">
        <v>13702580.3</v>
      </c>
      <c r="J49" s="9">
        <v>77.25</v>
      </c>
      <c r="K49" s="8">
        <v>20579495.7</v>
      </c>
      <c r="L49" s="8">
        <v>14108797.99</v>
      </c>
      <c r="M49" s="9">
        <v>68.55</v>
      </c>
      <c r="N49" s="8">
        <v>-2843717.93</v>
      </c>
      <c r="O49" s="8">
        <v>-406217.69</v>
      </c>
      <c r="P49" s="9">
        <v>-16.03</v>
      </c>
      <c r="Q49" s="9">
        <v>-2.96</v>
      </c>
    </row>
    <row r="50" spans="1:17" ht="12.75">
      <c r="A50" s="35">
        <v>6</v>
      </c>
      <c r="B50" s="35">
        <v>6</v>
      </c>
      <c r="C50" s="35">
        <v>2</v>
      </c>
      <c r="D50" s="36">
        <v>2</v>
      </c>
      <c r="E50" s="37"/>
      <c r="F50" s="7" t="s">
        <v>86</v>
      </c>
      <c r="G50" s="55" t="s">
        <v>126</v>
      </c>
      <c r="H50" s="8">
        <v>13554500.06</v>
      </c>
      <c r="I50" s="8">
        <v>10538920.6</v>
      </c>
      <c r="J50" s="9">
        <v>77.75</v>
      </c>
      <c r="K50" s="8">
        <v>15438321.71</v>
      </c>
      <c r="L50" s="8">
        <v>10138878.07</v>
      </c>
      <c r="M50" s="9">
        <v>65.67</v>
      </c>
      <c r="N50" s="8">
        <v>-1883821.65</v>
      </c>
      <c r="O50" s="8">
        <v>400042.53</v>
      </c>
      <c r="P50" s="9">
        <v>-13.89</v>
      </c>
      <c r="Q50" s="9">
        <v>3.79</v>
      </c>
    </row>
    <row r="51" spans="1:17" ht="12.75">
      <c r="A51" s="35">
        <v>6</v>
      </c>
      <c r="B51" s="35">
        <v>8</v>
      </c>
      <c r="C51" s="35">
        <v>3</v>
      </c>
      <c r="D51" s="36">
        <v>2</v>
      </c>
      <c r="E51" s="37"/>
      <c r="F51" s="7" t="s">
        <v>86</v>
      </c>
      <c r="G51" s="55" t="s">
        <v>127</v>
      </c>
      <c r="H51" s="8">
        <v>26902531.74</v>
      </c>
      <c r="I51" s="8">
        <v>19662178.27</v>
      </c>
      <c r="J51" s="9">
        <v>73.08</v>
      </c>
      <c r="K51" s="8">
        <v>29458174.74</v>
      </c>
      <c r="L51" s="8">
        <v>19536935.01</v>
      </c>
      <c r="M51" s="9">
        <v>66.32</v>
      </c>
      <c r="N51" s="8">
        <v>-2555643</v>
      </c>
      <c r="O51" s="8">
        <v>125243.26</v>
      </c>
      <c r="P51" s="9">
        <v>-9.49</v>
      </c>
      <c r="Q51" s="9">
        <v>0.63</v>
      </c>
    </row>
    <row r="52" spans="1:17" ht="12.75">
      <c r="A52" s="35">
        <v>6</v>
      </c>
      <c r="B52" s="35">
        <v>9</v>
      </c>
      <c r="C52" s="35">
        <v>4</v>
      </c>
      <c r="D52" s="36">
        <v>2</v>
      </c>
      <c r="E52" s="37"/>
      <c r="F52" s="7" t="s">
        <v>86</v>
      </c>
      <c r="G52" s="55" t="s">
        <v>128</v>
      </c>
      <c r="H52" s="8">
        <v>27886778.81</v>
      </c>
      <c r="I52" s="8">
        <v>19068872.53</v>
      </c>
      <c r="J52" s="9">
        <v>68.37</v>
      </c>
      <c r="K52" s="8">
        <v>30760445.81</v>
      </c>
      <c r="L52" s="8">
        <v>16524878.26</v>
      </c>
      <c r="M52" s="9">
        <v>53.72</v>
      </c>
      <c r="N52" s="8">
        <v>-2873667</v>
      </c>
      <c r="O52" s="8">
        <v>2543994.27</v>
      </c>
      <c r="P52" s="9">
        <v>-10.3</v>
      </c>
      <c r="Q52" s="9">
        <v>13.34</v>
      </c>
    </row>
    <row r="53" spans="1:17" ht="12.75">
      <c r="A53" s="35">
        <v>6</v>
      </c>
      <c r="B53" s="35">
        <v>9</v>
      </c>
      <c r="C53" s="35">
        <v>5</v>
      </c>
      <c r="D53" s="36">
        <v>2</v>
      </c>
      <c r="E53" s="37"/>
      <c r="F53" s="7" t="s">
        <v>86</v>
      </c>
      <c r="G53" s="55" t="s">
        <v>129</v>
      </c>
      <c r="H53" s="8">
        <v>38141023.04</v>
      </c>
      <c r="I53" s="8">
        <v>22362413.31</v>
      </c>
      <c r="J53" s="9">
        <v>58.63</v>
      </c>
      <c r="K53" s="8">
        <v>38978473.04</v>
      </c>
      <c r="L53" s="8">
        <v>20483423.66</v>
      </c>
      <c r="M53" s="9">
        <v>52.55</v>
      </c>
      <c r="N53" s="8">
        <v>-837450</v>
      </c>
      <c r="O53" s="8">
        <v>1878989.65</v>
      </c>
      <c r="P53" s="9">
        <v>-2.19</v>
      </c>
      <c r="Q53" s="9">
        <v>8.4</v>
      </c>
    </row>
    <row r="54" spans="1:17" ht="12.75">
      <c r="A54" s="35">
        <v>6</v>
      </c>
      <c r="B54" s="35">
        <v>5</v>
      </c>
      <c r="C54" s="35">
        <v>4</v>
      </c>
      <c r="D54" s="36">
        <v>2</v>
      </c>
      <c r="E54" s="37"/>
      <c r="F54" s="7" t="s">
        <v>86</v>
      </c>
      <c r="G54" s="55" t="s">
        <v>130</v>
      </c>
      <c r="H54" s="8">
        <v>20306260.18</v>
      </c>
      <c r="I54" s="8">
        <v>14576567.49</v>
      </c>
      <c r="J54" s="9">
        <v>71.78</v>
      </c>
      <c r="K54" s="8">
        <v>22586458.18</v>
      </c>
      <c r="L54" s="8">
        <v>14912160.22</v>
      </c>
      <c r="M54" s="9">
        <v>66.02</v>
      </c>
      <c r="N54" s="8">
        <v>-2280198</v>
      </c>
      <c r="O54" s="8">
        <v>-335592.73</v>
      </c>
      <c r="P54" s="9">
        <v>-11.22</v>
      </c>
      <c r="Q54" s="9">
        <v>-2.3</v>
      </c>
    </row>
    <row r="55" spans="1:17" ht="12.75">
      <c r="A55" s="35">
        <v>6</v>
      </c>
      <c r="B55" s="35">
        <v>2</v>
      </c>
      <c r="C55" s="35">
        <v>6</v>
      </c>
      <c r="D55" s="36">
        <v>2</v>
      </c>
      <c r="E55" s="37"/>
      <c r="F55" s="7" t="s">
        <v>86</v>
      </c>
      <c r="G55" s="55" t="s">
        <v>131</v>
      </c>
      <c r="H55" s="8">
        <v>11277799.86</v>
      </c>
      <c r="I55" s="8">
        <v>8854852</v>
      </c>
      <c r="J55" s="9">
        <v>78.51</v>
      </c>
      <c r="K55" s="8">
        <v>12044150.86</v>
      </c>
      <c r="L55" s="8">
        <v>8284236.16</v>
      </c>
      <c r="M55" s="9">
        <v>68.78</v>
      </c>
      <c r="N55" s="8">
        <v>-766351</v>
      </c>
      <c r="O55" s="8">
        <v>570615.84</v>
      </c>
      <c r="P55" s="9">
        <v>-6.79</v>
      </c>
      <c r="Q55" s="9">
        <v>6.44</v>
      </c>
    </row>
    <row r="56" spans="1:17" ht="12.75">
      <c r="A56" s="35">
        <v>6</v>
      </c>
      <c r="B56" s="35">
        <v>6</v>
      </c>
      <c r="C56" s="35">
        <v>3</v>
      </c>
      <c r="D56" s="36">
        <v>2</v>
      </c>
      <c r="E56" s="37"/>
      <c r="F56" s="7" t="s">
        <v>86</v>
      </c>
      <c r="G56" s="55" t="s">
        <v>132</v>
      </c>
      <c r="H56" s="8">
        <v>14156601.78</v>
      </c>
      <c r="I56" s="8">
        <v>11396617</v>
      </c>
      <c r="J56" s="9">
        <v>80.5</v>
      </c>
      <c r="K56" s="8">
        <v>15650689.62</v>
      </c>
      <c r="L56" s="8">
        <v>11960529.12</v>
      </c>
      <c r="M56" s="9">
        <v>76.42</v>
      </c>
      <c r="N56" s="8">
        <v>-1494087.84</v>
      </c>
      <c r="O56" s="8">
        <v>-563912.12</v>
      </c>
      <c r="P56" s="9">
        <v>-10.55</v>
      </c>
      <c r="Q56" s="9">
        <v>-4.94</v>
      </c>
    </row>
    <row r="57" spans="1:17" ht="12.75">
      <c r="A57" s="35">
        <v>6</v>
      </c>
      <c r="B57" s="35">
        <v>7</v>
      </c>
      <c r="C57" s="35">
        <v>4</v>
      </c>
      <c r="D57" s="36">
        <v>2</v>
      </c>
      <c r="E57" s="37"/>
      <c r="F57" s="7" t="s">
        <v>86</v>
      </c>
      <c r="G57" s="55" t="s">
        <v>133</v>
      </c>
      <c r="H57" s="8">
        <v>20049227.68</v>
      </c>
      <c r="I57" s="8">
        <v>15849181.18</v>
      </c>
      <c r="J57" s="9">
        <v>79.05</v>
      </c>
      <c r="K57" s="8">
        <v>19749227.68</v>
      </c>
      <c r="L57" s="8">
        <v>14359166</v>
      </c>
      <c r="M57" s="9">
        <v>72.7</v>
      </c>
      <c r="N57" s="8">
        <v>300000</v>
      </c>
      <c r="O57" s="8">
        <v>1490015.18</v>
      </c>
      <c r="P57" s="9">
        <v>1.49</v>
      </c>
      <c r="Q57" s="9">
        <v>9.4</v>
      </c>
    </row>
    <row r="58" spans="1:17" ht="12.75">
      <c r="A58" s="35">
        <v>6</v>
      </c>
      <c r="B58" s="35">
        <v>20</v>
      </c>
      <c r="C58" s="35">
        <v>2</v>
      </c>
      <c r="D58" s="36">
        <v>2</v>
      </c>
      <c r="E58" s="37"/>
      <c r="F58" s="7" t="s">
        <v>86</v>
      </c>
      <c r="G58" s="55" t="s">
        <v>134</v>
      </c>
      <c r="H58" s="8">
        <v>11457071.51</v>
      </c>
      <c r="I58" s="8">
        <v>9045619.51</v>
      </c>
      <c r="J58" s="9">
        <v>78.95</v>
      </c>
      <c r="K58" s="8">
        <v>12077311.51</v>
      </c>
      <c r="L58" s="8">
        <v>8141115.11</v>
      </c>
      <c r="M58" s="9">
        <v>67.4</v>
      </c>
      <c r="N58" s="8">
        <v>-620240</v>
      </c>
      <c r="O58" s="8">
        <v>904504.4</v>
      </c>
      <c r="P58" s="9">
        <v>-5.41</v>
      </c>
      <c r="Q58" s="9">
        <v>9.99</v>
      </c>
    </row>
    <row r="59" spans="1:17" ht="12.75">
      <c r="A59" s="35">
        <v>6</v>
      </c>
      <c r="B59" s="35">
        <v>19</v>
      </c>
      <c r="C59" s="35">
        <v>2</v>
      </c>
      <c r="D59" s="36">
        <v>2</v>
      </c>
      <c r="E59" s="37"/>
      <c r="F59" s="7" t="s">
        <v>86</v>
      </c>
      <c r="G59" s="55" t="s">
        <v>135</v>
      </c>
      <c r="H59" s="8">
        <v>12105152.71</v>
      </c>
      <c r="I59" s="8">
        <v>6686307.36</v>
      </c>
      <c r="J59" s="9">
        <v>55.23</v>
      </c>
      <c r="K59" s="8">
        <v>14301255.96</v>
      </c>
      <c r="L59" s="8">
        <v>6828111.81</v>
      </c>
      <c r="M59" s="9">
        <v>47.74</v>
      </c>
      <c r="N59" s="8">
        <v>-2196103.25</v>
      </c>
      <c r="O59" s="8">
        <v>-141804.45</v>
      </c>
      <c r="P59" s="9">
        <v>-18.14</v>
      </c>
      <c r="Q59" s="9">
        <v>-2.12</v>
      </c>
    </row>
    <row r="60" spans="1:17" ht="12.75">
      <c r="A60" s="35">
        <v>6</v>
      </c>
      <c r="B60" s="35">
        <v>19</v>
      </c>
      <c r="C60" s="35">
        <v>3</v>
      </c>
      <c r="D60" s="36">
        <v>2</v>
      </c>
      <c r="E60" s="37"/>
      <c r="F60" s="7" t="s">
        <v>86</v>
      </c>
      <c r="G60" s="55" t="s">
        <v>136</v>
      </c>
      <c r="H60" s="8">
        <v>11847401.17</v>
      </c>
      <c r="I60" s="8">
        <v>9650932.31</v>
      </c>
      <c r="J60" s="9">
        <v>81.46</v>
      </c>
      <c r="K60" s="8">
        <v>11715110.45</v>
      </c>
      <c r="L60" s="8">
        <v>7844734.08</v>
      </c>
      <c r="M60" s="9">
        <v>66.96</v>
      </c>
      <c r="N60" s="8">
        <v>132290.72</v>
      </c>
      <c r="O60" s="8">
        <v>1806198.23</v>
      </c>
      <c r="P60" s="9">
        <v>1.11</v>
      </c>
      <c r="Q60" s="9">
        <v>18.71</v>
      </c>
    </row>
    <row r="61" spans="1:17" ht="12.75">
      <c r="A61" s="35">
        <v>6</v>
      </c>
      <c r="B61" s="35">
        <v>4</v>
      </c>
      <c r="C61" s="35">
        <v>3</v>
      </c>
      <c r="D61" s="36">
        <v>2</v>
      </c>
      <c r="E61" s="37"/>
      <c r="F61" s="7" t="s">
        <v>86</v>
      </c>
      <c r="G61" s="55" t="s">
        <v>137</v>
      </c>
      <c r="H61" s="8">
        <v>18374856.21</v>
      </c>
      <c r="I61" s="8">
        <v>13187926.28</v>
      </c>
      <c r="J61" s="9">
        <v>71.77</v>
      </c>
      <c r="K61" s="8">
        <v>17735153.21</v>
      </c>
      <c r="L61" s="8">
        <v>11906880.77</v>
      </c>
      <c r="M61" s="9">
        <v>67.13</v>
      </c>
      <c r="N61" s="8">
        <v>639703</v>
      </c>
      <c r="O61" s="8">
        <v>1281045.51</v>
      </c>
      <c r="P61" s="9">
        <v>3.48</v>
      </c>
      <c r="Q61" s="9">
        <v>9.71</v>
      </c>
    </row>
    <row r="62" spans="1:17" ht="12.75">
      <c r="A62" s="35">
        <v>6</v>
      </c>
      <c r="B62" s="35">
        <v>4</v>
      </c>
      <c r="C62" s="35">
        <v>4</v>
      </c>
      <c r="D62" s="36">
        <v>2</v>
      </c>
      <c r="E62" s="37"/>
      <c r="F62" s="7" t="s">
        <v>86</v>
      </c>
      <c r="G62" s="55" t="s">
        <v>89</v>
      </c>
      <c r="H62" s="8">
        <v>30147836.01</v>
      </c>
      <c r="I62" s="8">
        <v>22554204.06</v>
      </c>
      <c r="J62" s="9">
        <v>74.81</v>
      </c>
      <c r="K62" s="8">
        <v>34135740.01</v>
      </c>
      <c r="L62" s="8">
        <v>22033113.18</v>
      </c>
      <c r="M62" s="9">
        <v>64.54</v>
      </c>
      <c r="N62" s="8">
        <v>-3987904</v>
      </c>
      <c r="O62" s="8">
        <v>521090.88</v>
      </c>
      <c r="P62" s="9">
        <v>-13.22</v>
      </c>
      <c r="Q62" s="9">
        <v>2.31</v>
      </c>
    </row>
    <row r="63" spans="1:17" ht="12.75">
      <c r="A63" s="35">
        <v>6</v>
      </c>
      <c r="B63" s="35">
        <v>6</v>
      </c>
      <c r="C63" s="35">
        <v>4</v>
      </c>
      <c r="D63" s="36">
        <v>2</v>
      </c>
      <c r="E63" s="37"/>
      <c r="F63" s="7" t="s">
        <v>86</v>
      </c>
      <c r="G63" s="55" t="s">
        <v>138</v>
      </c>
      <c r="H63" s="8">
        <v>27117670.93</v>
      </c>
      <c r="I63" s="8">
        <v>19380350.65</v>
      </c>
      <c r="J63" s="9">
        <v>71.46</v>
      </c>
      <c r="K63" s="8">
        <v>28050824.93</v>
      </c>
      <c r="L63" s="8">
        <v>20426146.66</v>
      </c>
      <c r="M63" s="9">
        <v>72.81</v>
      </c>
      <c r="N63" s="8">
        <v>-933154</v>
      </c>
      <c r="O63" s="8">
        <v>-1045796.01</v>
      </c>
      <c r="P63" s="9">
        <v>-3.44</v>
      </c>
      <c r="Q63" s="9">
        <v>-5.39</v>
      </c>
    </row>
    <row r="64" spans="1:17" ht="12.75">
      <c r="A64" s="35">
        <v>6</v>
      </c>
      <c r="B64" s="35">
        <v>9</v>
      </c>
      <c r="C64" s="35">
        <v>6</v>
      </c>
      <c r="D64" s="36">
        <v>2</v>
      </c>
      <c r="E64" s="37"/>
      <c r="F64" s="7" t="s">
        <v>86</v>
      </c>
      <c r="G64" s="55" t="s">
        <v>139</v>
      </c>
      <c r="H64" s="8">
        <v>24458252.07</v>
      </c>
      <c r="I64" s="8">
        <v>17031130.38</v>
      </c>
      <c r="J64" s="9">
        <v>69.63</v>
      </c>
      <c r="K64" s="8">
        <v>27107526.15</v>
      </c>
      <c r="L64" s="8">
        <v>16782521.26</v>
      </c>
      <c r="M64" s="9">
        <v>61.91</v>
      </c>
      <c r="N64" s="8">
        <v>-2649274.08</v>
      </c>
      <c r="O64" s="8">
        <v>248609.12</v>
      </c>
      <c r="P64" s="9">
        <v>-10.83</v>
      </c>
      <c r="Q64" s="9">
        <v>1.45</v>
      </c>
    </row>
    <row r="65" spans="1:17" ht="12.75">
      <c r="A65" s="35">
        <v>6</v>
      </c>
      <c r="B65" s="35">
        <v>13</v>
      </c>
      <c r="C65" s="35">
        <v>2</v>
      </c>
      <c r="D65" s="36">
        <v>2</v>
      </c>
      <c r="E65" s="37"/>
      <c r="F65" s="7" t="s">
        <v>86</v>
      </c>
      <c r="G65" s="55" t="s">
        <v>140</v>
      </c>
      <c r="H65" s="8">
        <v>19151451.55</v>
      </c>
      <c r="I65" s="8">
        <v>12554153.06</v>
      </c>
      <c r="J65" s="9">
        <v>65.55</v>
      </c>
      <c r="K65" s="8">
        <v>20461165.55</v>
      </c>
      <c r="L65" s="8">
        <v>15114621.62</v>
      </c>
      <c r="M65" s="9">
        <v>73.86</v>
      </c>
      <c r="N65" s="8">
        <v>-1309714</v>
      </c>
      <c r="O65" s="8">
        <v>-2560468.56</v>
      </c>
      <c r="P65" s="9">
        <v>-6.83</v>
      </c>
      <c r="Q65" s="9">
        <v>-20.39</v>
      </c>
    </row>
    <row r="66" spans="1:17" ht="12.75">
      <c r="A66" s="35">
        <v>6</v>
      </c>
      <c r="B66" s="35">
        <v>14</v>
      </c>
      <c r="C66" s="35">
        <v>3</v>
      </c>
      <c r="D66" s="36">
        <v>2</v>
      </c>
      <c r="E66" s="37"/>
      <c r="F66" s="7" t="s">
        <v>86</v>
      </c>
      <c r="G66" s="55" t="s">
        <v>141</v>
      </c>
      <c r="H66" s="8">
        <v>14763114.09</v>
      </c>
      <c r="I66" s="8">
        <v>9663492.8</v>
      </c>
      <c r="J66" s="9">
        <v>65.45</v>
      </c>
      <c r="K66" s="8">
        <v>18942125.09</v>
      </c>
      <c r="L66" s="8">
        <v>10733315.11</v>
      </c>
      <c r="M66" s="9">
        <v>56.66</v>
      </c>
      <c r="N66" s="8">
        <v>-4179011</v>
      </c>
      <c r="O66" s="8">
        <v>-1069822.31</v>
      </c>
      <c r="P66" s="9">
        <v>-28.3</v>
      </c>
      <c r="Q66" s="9">
        <v>-11.07</v>
      </c>
    </row>
    <row r="67" spans="1:17" ht="12.75">
      <c r="A67" s="35">
        <v>6</v>
      </c>
      <c r="B67" s="35">
        <v>1</v>
      </c>
      <c r="C67" s="35">
        <v>5</v>
      </c>
      <c r="D67" s="36">
        <v>2</v>
      </c>
      <c r="E67" s="37"/>
      <c r="F67" s="7" t="s">
        <v>86</v>
      </c>
      <c r="G67" s="55" t="s">
        <v>142</v>
      </c>
      <c r="H67" s="8">
        <v>27354915.36</v>
      </c>
      <c r="I67" s="8">
        <v>14303520.42</v>
      </c>
      <c r="J67" s="9">
        <v>52.28</v>
      </c>
      <c r="K67" s="8">
        <v>35183523.09</v>
      </c>
      <c r="L67" s="8">
        <v>13167728.5</v>
      </c>
      <c r="M67" s="9">
        <v>37.42</v>
      </c>
      <c r="N67" s="8">
        <v>-7828607.73</v>
      </c>
      <c r="O67" s="8">
        <v>1135791.92</v>
      </c>
      <c r="P67" s="9">
        <v>-28.61</v>
      </c>
      <c r="Q67" s="9">
        <v>7.94</v>
      </c>
    </row>
    <row r="68" spans="1:17" ht="12.75">
      <c r="A68" s="35">
        <v>6</v>
      </c>
      <c r="B68" s="35">
        <v>18</v>
      </c>
      <c r="C68" s="35">
        <v>3</v>
      </c>
      <c r="D68" s="36">
        <v>2</v>
      </c>
      <c r="E68" s="37"/>
      <c r="F68" s="7" t="s">
        <v>86</v>
      </c>
      <c r="G68" s="55" t="s">
        <v>143</v>
      </c>
      <c r="H68" s="8">
        <v>10188461.93</v>
      </c>
      <c r="I68" s="8">
        <v>7447782.66</v>
      </c>
      <c r="J68" s="9">
        <v>73.1</v>
      </c>
      <c r="K68" s="8">
        <v>10127810.25</v>
      </c>
      <c r="L68" s="8">
        <v>7365868.98</v>
      </c>
      <c r="M68" s="9">
        <v>72.72</v>
      </c>
      <c r="N68" s="8">
        <v>60651.68</v>
      </c>
      <c r="O68" s="8">
        <v>81913.68</v>
      </c>
      <c r="P68" s="9">
        <v>0.59</v>
      </c>
      <c r="Q68" s="9">
        <v>1.09</v>
      </c>
    </row>
    <row r="69" spans="1:17" ht="12.75">
      <c r="A69" s="35">
        <v>6</v>
      </c>
      <c r="B69" s="35">
        <v>9</v>
      </c>
      <c r="C69" s="35">
        <v>7</v>
      </c>
      <c r="D69" s="36">
        <v>2</v>
      </c>
      <c r="E69" s="37"/>
      <c r="F69" s="7" t="s">
        <v>86</v>
      </c>
      <c r="G69" s="55" t="s">
        <v>144</v>
      </c>
      <c r="H69" s="8">
        <v>40416737.81</v>
      </c>
      <c r="I69" s="8">
        <v>30740241.05</v>
      </c>
      <c r="J69" s="9">
        <v>76.05</v>
      </c>
      <c r="K69" s="8">
        <v>47498765.93</v>
      </c>
      <c r="L69" s="8">
        <v>26123988.46</v>
      </c>
      <c r="M69" s="9">
        <v>54.99</v>
      </c>
      <c r="N69" s="8">
        <v>-7082028.12</v>
      </c>
      <c r="O69" s="8">
        <v>4616252.59</v>
      </c>
      <c r="P69" s="9">
        <v>-17.52</v>
      </c>
      <c r="Q69" s="9">
        <v>15.01</v>
      </c>
    </row>
    <row r="70" spans="1:17" ht="12.75">
      <c r="A70" s="35">
        <v>6</v>
      </c>
      <c r="B70" s="35">
        <v>8</v>
      </c>
      <c r="C70" s="35">
        <v>4</v>
      </c>
      <c r="D70" s="36">
        <v>2</v>
      </c>
      <c r="E70" s="37"/>
      <c r="F70" s="7" t="s">
        <v>86</v>
      </c>
      <c r="G70" s="55" t="s">
        <v>145</v>
      </c>
      <c r="H70" s="8">
        <v>10008721.11</v>
      </c>
      <c r="I70" s="8">
        <v>6742575.86</v>
      </c>
      <c r="J70" s="9">
        <v>67.36</v>
      </c>
      <c r="K70" s="8">
        <v>11085394.11</v>
      </c>
      <c r="L70" s="8">
        <v>7086485.34</v>
      </c>
      <c r="M70" s="9">
        <v>63.92</v>
      </c>
      <c r="N70" s="8">
        <v>-1076673</v>
      </c>
      <c r="O70" s="8">
        <v>-343909.48</v>
      </c>
      <c r="P70" s="9">
        <v>-10.75</v>
      </c>
      <c r="Q70" s="9">
        <v>-5.1</v>
      </c>
    </row>
    <row r="71" spans="1:17" ht="12.75">
      <c r="A71" s="35">
        <v>6</v>
      </c>
      <c r="B71" s="35">
        <v>12</v>
      </c>
      <c r="C71" s="35">
        <v>2</v>
      </c>
      <c r="D71" s="36">
        <v>2</v>
      </c>
      <c r="E71" s="37"/>
      <c r="F71" s="7" t="s">
        <v>86</v>
      </c>
      <c r="G71" s="55" t="s">
        <v>146</v>
      </c>
      <c r="H71" s="8">
        <v>22675877</v>
      </c>
      <c r="I71" s="8">
        <v>16209279.43</v>
      </c>
      <c r="J71" s="9">
        <v>71.48</v>
      </c>
      <c r="K71" s="8">
        <v>24553077</v>
      </c>
      <c r="L71" s="8">
        <v>14910624</v>
      </c>
      <c r="M71" s="9">
        <v>60.72</v>
      </c>
      <c r="N71" s="8">
        <v>-1877200</v>
      </c>
      <c r="O71" s="8">
        <v>1298655.43</v>
      </c>
      <c r="P71" s="9">
        <v>-8.27</v>
      </c>
      <c r="Q71" s="9">
        <v>8.01</v>
      </c>
    </row>
    <row r="72" spans="1:17" ht="12.75">
      <c r="A72" s="35">
        <v>6</v>
      </c>
      <c r="B72" s="35">
        <v>3</v>
      </c>
      <c r="C72" s="35">
        <v>6</v>
      </c>
      <c r="D72" s="36">
        <v>2</v>
      </c>
      <c r="E72" s="37"/>
      <c r="F72" s="7" t="s">
        <v>86</v>
      </c>
      <c r="G72" s="55" t="s">
        <v>147</v>
      </c>
      <c r="H72" s="8">
        <v>13483431.86</v>
      </c>
      <c r="I72" s="8">
        <v>9917083.76</v>
      </c>
      <c r="J72" s="9">
        <v>73.55</v>
      </c>
      <c r="K72" s="8">
        <v>14462011.95</v>
      </c>
      <c r="L72" s="8">
        <v>9499749</v>
      </c>
      <c r="M72" s="9">
        <v>65.68</v>
      </c>
      <c r="N72" s="8">
        <v>-978580.09</v>
      </c>
      <c r="O72" s="8">
        <v>417334.76</v>
      </c>
      <c r="P72" s="9">
        <v>-7.25</v>
      </c>
      <c r="Q72" s="9">
        <v>4.2</v>
      </c>
    </row>
    <row r="73" spans="1:17" ht="12.75">
      <c r="A73" s="35">
        <v>6</v>
      </c>
      <c r="B73" s="35">
        <v>8</v>
      </c>
      <c r="C73" s="35">
        <v>5</v>
      </c>
      <c r="D73" s="36">
        <v>2</v>
      </c>
      <c r="E73" s="37"/>
      <c r="F73" s="7" t="s">
        <v>86</v>
      </c>
      <c r="G73" s="55" t="s">
        <v>148</v>
      </c>
      <c r="H73" s="8">
        <v>19165783.18</v>
      </c>
      <c r="I73" s="8">
        <v>14676958.66</v>
      </c>
      <c r="J73" s="9">
        <v>76.57</v>
      </c>
      <c r="K73" s="8">
        <v>19730595.18</v>
      </c>
      <c r="L73" s="8">
        <v>12876394.4</v>
      </c>
      <c r="M73" s="9">
        <v>65.26</v>
      </c>
      <c r="N73" s="8">
        <v>-564812</v>
      </c>
      <c r="O73" s="8">
        <v>1800564.26</v>
      </c>
      <c r="P73" s="9">
        <v>-2.94</v>
      </c>
      <c r="Q73" s="9">
        <v>12.26</v>
      </c>
    </row>
    <row r="74" spans="1:17" ht="12.75">
      <c r="A74" s="35">
        <v>6</v>
      </c>
      <c r="B74" s="35">
        <v>12</v>
      </c>
      <c r="C74" s="35">
        <v>3</v>
      </c>
      <c r="D74" s="36">
        <v>2</v>
      </c>
      <c r="E74" s="37"/>
      <c r="F74" s="7" t="s">
        <v>86</v>
      </c>
      <c r="G74" s="55" t="s">
        <v>149</v>
      </c>
      <c r="H74" s="8">
        <v>18887548.72</v>
      </c>
      <c r="I74" s="8">
        <v>13699501.35</v>
      </c>
      <c r="J74" s="9">
        <v>72.53</v>
      </c>
      <c r="K74" s="8">
        <v>20274018.29</v>
      </c>
      <c r="L74" s="8">
        <v>12069248.2</v>
      </c>
      <c r="M74" s="9">
        <v>59.53</v>
      </c>
      <c r="N74" s="8">
        <v>-1386469.57</v>
      </c>
      <c r="O74" s="8">
        <v>1630253.15</v>
      </c>
      <c r="P74" s="9">
        <v>-7.34</v>
      </c>
      <c r="Q74" s="9">
        <v>11.9</v>
      </c>
    </row>
    <row r="75" spans="1:17" ht="12.75">
      <c r="A75" s="35">
        <v>6</v>
      </c>
      <c r="B75" s="35">
        <v>15</v>
      </c>
      <c r="C75" s="35">
        <v>4</v>
      </c>
      <c r="D75" s="36">
        <v>2</v>
      </c>
      <c r="E75" s="37"/>
      <c r="F75" s="7" t="s">
        <v>86</v>
      </c>
      <c r="G75" s="55" t="s">
        <v>150</v>
      </c>
      <c r="H75" s="8">
        <v>23389700.95</v>
      </c>
      <c r="I75" s="8">
        <v>17873463.23</v>
      </c>
      <c r="J75" s="9">
        <v>76.41</v>
      </c>
      <c r="K75" s="8">
        <v>26664468.95</v>
      </c>
      <c r="L75" s="8">
        <v>17433688.38</v>
      </c>
      <c r="M75" s="9">
        <v>65.38</v>
      </c>
      <c r="N75" s="8">
        <v>-3274768</v>
      </c>
      <c r="O75" s="8">
        <v>439774.85</v>
      </c>
      <c r="P75" s="9">
        <v>-14</v>
      </c>
      <c r="Q75" s="9">
        <v>2.46</v>
      </c>
    </row>
    <row r="76" spans="1:17" ht="12.75">
      <c r="A76" s="35">
        <v>6</v>
      </c>
      <c r="B76" s="35">
        <v>16</v>
      </c>
      <c r="C76" s="35">
        <v>2</v>
      </c>
      <c r="D76" s="36">
        <v>2</v>
      </c>
      <c r="E76" s="37"/>
      <c r="F76" s="7" t="s">
        <v>86</v>
      </c>
      <c r="G76" s="55" t="s">
        <v>151</v>
      </c>
      <c r="H76" s="8">
        <v>22317532.92</v>
      </c>
      <c r="I76" s="8">
        <v>17620809.07</v>
      </c>
      <c r="J76" s="9">
        <v>78.95</v>
      </c>
      <c r="K76" s="8">
        <v>23479867.92</v>
      </c>
      <c r="L76" s="8">
        <v>15518068.52</v>
      </c>
      <c r="M76" s="9">
        <v>66.09</v>
      </c>
      <c r="N76" s="8">
        <v>-1162335</v>
      </c>
      <c r="O76" s="8">
        <v>2102740.55</v>
      </c>
      <c r="P76" s="9">
        <v>-5.2</v>
      </c>
      <c r="Q76" s="9">
        <v>11.93</v>
      </c>
    </row>
    <row r="77" spans="1:17" ht="12.75">
      <c r="A77" s="35">
        <v>6</v>
      </c>
      <c r="B77" s="35">
        <v>1</v>
      </c>
      <c r="C77" s="35">
        <v>6</v>
      </c>
      <c r="D77" s="36">
        <v>2</v>
      </c>
      <c r="E77" s="37"/>
      <c r="F77" s="7" t="s">
        <v>86</v>
      </c>
      <c r="G77" s="55" t="s">
        <v>152</v>
      </c>
      <c r="H77" s="8">
        <v>12745011.17</v>
      </c>
      <c r="I77" s="8">
        <v>8748337.24</v>
      </c>
      <c r="J77" s="9">
        <v>68.64</v>
      </c>
      <c r="K77" s="8">
        <v>12285011.17</v>
      </c>
      <c r="L77" s="8">
        <v>8580184.03</v>
      </c>
      <c r="M77" s="9">
        <v>69.84</v>
      </c>
      <c r="N77" s="8">
        <v>460000</v>
      </c>
      <c r="O77" s="8">
        <v>168153.21</v>
      </c>
      <c r="P77" s="9">
        <v>3.6</v>
      </c>
      <c r="Q77" s="9">
        <v>1.92</v>
      </c>
    </row>
    <row r="78" spans="1:17" ht="12.75">
      <c r="A78" s="35">
        <v>6</v>
      </c>
      <c r="B78" s="35">
        <v>15</v>
      </c>
      <c r="C78" s="35">
        <v>5</v>
      </c>
      <c r="D78" s="36">
        <v>2</v>
      </c>
      <c r="E78" s="37"/>
      <c r="F78" s="7" t="s">
        <v>86</v>
      </c>
      <c r="G78" s="55" t="s">
        <v>153</v>
      </c>
      <c r="H78" s="8">
        <v>15124447.11</v>
      </c>
      <c r="I78" s="8">
        <v>10851051.54</v>
      </c>
      <c r="J78" s="9">
        <v>71.74</v>
      </c>
      <c r="K78" s="8">
        <v>15041375.11</v>
      </c>
      <c r="L78" s="8">
        <v>10325542.11</v>
      </c>
      <c r="M78" s="9">
        <v>68.64</v>
      </c>
      <c r="N78" s="8">
        <v>83072</v>
      </c>
      <c r="O78" s="8">
        <v>525509.43</v>
      </c>
      <c r="P78" s="9">
        <v>0.54</v>
      </c>
      <c r="Q78" s="9">
        <v>4.84</v>
      </c>
    </row>
    <row r="79" spans="1:17" ht="12.75">
      <c r="A79" s="35">
        <v>6</v>
      </c>
      <c r="B79" s="35">
        <v>20</v>
      </c>
      <c r="C79" s="35">
        <v>3</v>
      </c>
      <c r="D79" s="36">
        <v>2</v>
      </c>
      <c r="E79" s="37"/>
      <c r="F79" s="7" t="s">
        <v>86</v>
      </c>
      <c r="G79" s="55" t="s">
        <v>154</v>
      </c>
      <c r="H79" s="8">
        <v>18722323.66</v>
      </c>
      <c r="I79" s="8">
        <v>12033951.12</v>
      </c>
      <c r="J79" s="9">
        <v>64.27</v>
      </c>
      <c r="K79" s="8">
        <v>18079441.36</v>
      </c>
      <c r="L79" s="8">
        <v>10754644.49</v>
      </c>
      <c r="M79" s="9">
        <v>59.48</v>
      </c>
      <c r="N79" s="8">
        <v>642882.3</v>
      </c>
      <c r="O79" s="8">
        <v>1279306.63</v>
      </c>
      <c r="P79" s="9">
        <v>3.43</v>
      </c>
      <c r="Q79" s="9">
        <v>10.63</v>
      </c>
    </row>
    <row r="80" spans="1:17" ht="12.75">
      <c r="A80" s="35">
        <v>6</v>
      </c>
      <c r="B80" s="35">
        <v>9</v>
      </c>
      <c r="C80" s="35">
        <v>8</v>
      </c>
      <c r="D80" s="36">
        <v>2</v>
      </c>
      <c r="E80" s="37"/>
      <c r="F80" s="7" t="s">
        <v>86</v>
      </c>
      <c r="G80" s="55" t="s">
        <v>155</v>
      </c>
      <c r="H80" s="8">
        <v>32161056.9</v>
      </c>
      <c r="I80" s="8">
        <v>24012930.49</v>
      </c>
      <c r="J80" s="9">
        <v>74.66</v>
      </c>
      <c r="K80" s="8">
        <v>34714496.8</v>
      </c>
      <c r="L80" s="8">
        <v>21333812.26</v>
      </c>
      <c r="M80" s="9">
        <v>61.45</v>
      </c>
      <c r="N80" s="8">
        <v>-2553439.9</v>
      </c>
      <c r="O80" s="8">
        <v>2679118.23</v>
      </c>
      <c r="P80" s="9">
        <v>-7.93</v>
      </c>
      <c r="Q80" s="9">
        <v>11.15</v>
      </c>
    </row>
    <row r="81" spans="1:17" ht="12.75">
      <c r="A81" s="35">
        <v>6</v>
      </c>
      <c r="B81" s="35">
        <v>1</v>
      </c>
      <c r="C81" s="35">
        <v>7</v>
      </c>
      <c r="D81" s="36">
        <v>2</v>
      </c>
      <c r="E81" s="37"/>
      <c r="F81" s="7" t="s">
        <v>86</v>
      </c>
      <c r="G81" s="55" t="s">
        <v>156</v>
      </c>
      <c r="H81" s="8">
        <v>17320237.17</v>
      </c>
      <c r="I81" s="8">
        <v>10993541.24</v>
      </c>
      <c r="J81" s="9">
        <v>63.47</v>
      </c>
      <c r="K81" s="8">
        <v>17616620.17</v>
      </c>
      <c r="L81" s="8">
        <v>8981277.44</v>
      </c>
      <c r="M81" s="9">
        <v>50.98</v>
      </c>
      <c r="N81" s="8">
        <v>-296383</v>
      </c>
      <c r="O81" s="8">
        <v>2012263.8</v>
      </c>
      <c r="P81" s="9">
        <v>-1.71</v>
      </c>
      <c r="Q81" s="9">
        <v>18.3</v>
      </c>
    </row>
    <row r="82" spans="1:17" ht="12.75">
      <c r="A82" s="35">
        <v>6</v>
      </c>
      <c r="B82" s="35">
        <v>14</v>
      </c>
      <c r="C82" s="35">
        <v>5</v>
      </c>
      <c r="D82" s="36">
        <v>2</v>
      </c>
      <c r="E82" s="37"/>
      <c r="F82" s="7" t="s">
        <v>86</v>
      </c>
      <c r="G82" s="55" t="s">
        <v>157</v>
      </c>
      <c r="H82" s="8">
        <v>26969491.29</v>
      </c>
      <c r="I82" s="8">
        <v>20565577.68</v>
      </c>
      <c r="J82" s="9">
        <v>76.25</v>
      </c>
      <c r="K82" s="8">
        <v>28733089.29</v>
      </c>
      <c r="L82" s="8">
        <v>19126350.7</v>
      </c>
      <c r="M82" s="9">
        <v>66.56</v>
      </c>
      <c r="N82" s="8">
        <v>-1763598</v>
      </c>
      <c r="O82" s="8">
        <v>1439226.98</v>
      </c>
      <c r="P82" s="9">
        <v>-6.53</v>
      </c>
      <c r="Q82" s="9">
        <v>6.99</v>
      </c>
    </row>
    <row r="83" spans="1:17" ht="12.75">
      <c r="A83" s="35">
        <v>6</v>
      </c>
      <c r="B83" s="35">
        <v>6</v>
      </c>
      <c r="C83" s="35">
        <v>5</v>
      </c>
      <c r="D83" s="36">
        <v>2</v>
      </c>
      <c r="E83" s="37"/>
      <c r="F83" s="7" t="s">
        <v>86</v>
      </c>
      <c r="G83" s="55" t="s">
        <v>90</v>
      </c>
      <c r="H83" s="8">
        <v>27493565</v>
      </c>
      <c r="I83" s="8">
        <v>20153895.36</v>
      </c>
      <c r="J83" s="9">
        <v>73.3</v>
      </c>
      <c r="K83" s="8">
        <v>27785765</v>
      </c>
      <c r="L83" s="8">
        <v>18407379.87</v>
      </c>
      <c r="M83" s="9">
        <v>66.24</v>
      </c>
      <c r="N83" s="8">
        <v>-292200</v>
      </c>
      <c r="O83" s="8">
        <v>1746515.49</v>
      </c>
      <c r="P83" s="9">
        <v>-1.06</v>
      </c>
      <c r="Q83" s="9">
        <v>8.66</v>
      </c>
    </row>
    <row r="84" spans="1:17" ht="12.75">
      <c r="A84" s="35">
        <v>6</v>
      </c>
      <c r="B84" s="35">
        <v>6</v>
      </c>
      <c r="C84" s="35">
        <v>6</v>
      </c>
      <c r="D84" s="36">
        <v>2</v>
      </c>
      <c r="E84" s="37"/>
      <c r="F84" s="7" t="s">
        <v>86</v>
      </c>
      <c r="G84" s="55" t="s">
        <v>158</v>
      </c>
      <c r="H84" s="8">
        <v>13246097.62</v>
      </c>
      <c r="I84" s="8">
        <v>9805088.84</v>
      </c>
      <c r="J84" s="9">
        <v>74.02</v>
      </c>
      <c r="K84" s="8">
        <v>12938379.25</v>
      </c>
      <c r="L84" s="8">
        <v>9378757.7</v>
      </c>
      <c r="M84" s="9">
        <v>72.48</v>
      </c>
      <c r="N84" s="8">
        <v>307718.37</v>
      </c>
      <c r="O84" s="8">
        <v>426331.14</v>
      </c>
      <c r="P84" s="9">
        <v>2.32</v>
      </c>
      <c r="Q84" s="9">
        <v>4.34</v>
      </c>
    </row>
    <row r="85" spans="1:17" ht="12.75">
      <c r="A85" s="35">
        <v>6</v>
      </c>
      <c r="B85" s="35">
        <v>7</v>
      </c>
      <c r="C85" s="35">
        <v>5</v>
      </c>
      <c r="D85" s="36">
        <v>2</v>
      </c>
      <c r="E85" s="37"/>
      <c r="F85" s="7" t="s">
        <v>86</v>
      </c>
      <c r="G85" s="55" t="s">
        <v>91</v>
      </c>
      <c r="H85" s="8">
        <v>19902509.64</v>
      </c>
      <c r="I85" s="8">
        <v>14063682.62</v>
      </c>
      <c r="J85" s="9">
        <v>70.66</v>
      </c>
      <c r="K85" s="8">
        <v>22039009.64</v>
      </c>
      <c r="L85" s="8">
        <v>14245211.03</v>
      </c>
      <c r="M85" s="9">
        <v>64.63</v>
      </c>
      <c r="N85" s="8">
        <v>-2136500</v>
      </c>
      <c r="O85" s="8">
        <v>-181528.41</v>
      </c>
      <c r="P85" s="9">
        <v>-10.73</v>
      </c>
      <c r="Q85" s="9">
        <v>-1.29</v>
      </c>
    </row>
    <row r="86" spans="1:17" ht="12.75">
      <c r="A86" s="35">
        <v>6</v>
      </c>
      <c r="B86" s="35">
        <v>18</v>
      </c>
      <c r="C86" s="35">
        <v>4</v>
      </c>
      <c r="D86" s="36">
        <v>2</v>
      </c>
      <c r="E86" s="37"/>
      <c r="F86" s="7" t="s">
        <v>86</v>
      </c>
      <c r="G86" s="55" t="s">
        <v>159</v>
      </c>
      <c r="H86" s="8">
        <v>9490016.77</v>
      </c>
      <c r="I86" s="8">
        <v>7231688.18</v>
      </c>
      <c r="J86" s="9">
        <v>76.2</v>
      </c>
      <c r="K86" s="8">
        <v>10292666.77</v>
      </c>
      <c r="L86" s="8">
        <v>6639405.79</v>
      </c>
      <c r="M86" s="9">
        <v>64.5</v>
      </c>
      <c r="N86" s="8">
        <v>-802650</v>
      </c>
      <c r="O86" s="8">
        <v>592282.39</v>
      </c>
      <c r="P86" s="9">
        <v>-8.45</v>
      </c>
      <c r="Q86" s="9">
        <v>8.19</v>
      </c>
    </row>
    <row r="87" spans="1:17" ht="12.75">
      <c r="A87" s="35">
        <v>6</v>
      </c>
      <c r="B87" s="35">
        <v>9</v>
      </c>
      <c r="C87" s="35">
        <v>9</v>
      </c>
      <c r="D87" s="36">
        <v>2</v>
      </c>
      <c r="E87" s="37"/>
      <c r="F87" s="7" t="s">
        <v>86</v>
      </c>
      <c r="G87" s="55" t="s">
        <v>160</v>
      </c>
      <c r="H87" s="8">
        <v>12383136.77</v>
      </c>
      <c r="I87" s="8">
        <v>9644532.85</v>
      </c>
      <c r="J87" s="9">
        <v>77.88</v>
      </c>
      <c r="K87" s="8">
        <v>13107024.18</v>
      </c>
      <c r="L87" s="8">
        <v>8521337.86</v>
      </c>
      <c r="M87" s="9">
        <v>65.01</v>
      </c>
      <c r="N87" s="8">
        <v>-723887.41</v>
      </c>
      <c r="O87" s="8">
        <v>1123194.99</v>
      </c>
      <c r="P87" s="9">
        <v>-5.84</v>
      </c>
      <c r="Q87" s="9">
        <v>11.64</v>
      </c>
    </row>
    <row r="88" spans="1:17" ht="12.75">
      <c r="A88" s="35">
        <v>6</v>
      </c>
      <c r="B88" s="35">
        <v>11</v>
      </c>
      <c r="C88" s="35">
        <v>4</v>
      </c>
      <c r="D88" s="36">
        <v>2</v>
      </c>
      <c r="E88" s="37"/>
      <c r="F88" s="7" t="s">
        <v>86</v>
      </c>
      <c r="G88" s="55" t="s">
        <v>161</v>
      </c>
      <c r="H88" s="8">
        <v>32138415.16</v>
      </c>
      <c r="I88" s="8">
        <v>25355397.28</v>
      </c>
      <c r="J88" s="9">
        <v>78.89</v>
      </c>
      <c r="K88" s="8">
        <v>33972155.56</v>
      </c>
      <c r="L88" s="8">
        <v>22788627.59</v>
      </c>
      <c r="M88" s="9">
        <v>67.08</v>
      </c>
      <c r="N88" s="8">
        <v>-1833740.4</v>
      </c>
      <c r="O88" s="8">
        <v>2566769.69</v>
      </c>
      <c r="P88" s="9">
        <v>-5.7</v>
      </c>
      <c r="Q88" s="9">
        <v>10.12</v>
      </c>
    </row>
    <row r="89" spans="1:17" ht="12.75">
      <c r="A89" s="35">
        <v>6</v>
      </c>
      <c r="B89" s="35">
        <v>2</v>
      </c>
      <c r="C89" s="35">
        <v>8</v>
      </c>
      <c r="D89" s="36">
        <v>2</v>
      </c>
      <c r="E89" s="37"/>
      <c r="F89" s="7" t="s">
        <v>86</v>
      </c>
      <c r="G89" s="55" t="s">
        <v>162</v>
      </c>
      <c r="H89" s="8">
        <v>26135685.43</v>
      </c>
      <c r="I89" s="8">
        <v>18782346.53</v>
      </c>
      <c r="J89" s="9">
        <v>71.86</v>
      </c>
      <c r="K89" s="8">
        <v>30192060.12</v>
      </c>
      <c r="L89" s="8">
        <v>18643638.37</v>
      </c>
      <c r="M89" s="9">
        <v>61.75</v>
      </c>
      <c r="N89" s="8">
        <v>-4056374.69</v>
      </c>
      <c r="O89" s="8">
        <v>138708.16</v>
      </c>
      <c r="P89" s="9">
        <v>-15.52</v>
      </c>
      <c r="Q89" s="9">
        <v>0.73</v>
      </c>
    </row>
    <row r="90" spans="1:17" ht="12.75">
      <c r="A90" s="35">
        <v>6</v>
      </c>
      <c r="B90" s="35">
        <v>14</v>
      </c>
      <c r="C90" s="35">
        <v>6</v>
      </c>
      <c r="D90" s="36">
        <v>2</v>
      </c>
      <c r="E90" s="37"/>
      <c r="F90" s="7" t="s">
        <v>86</v>
      </c>
      <c r="G90" s="55" t="s">
        <v>163</v>
      </c>
      <c r="H90" s="8">
        <v>24217836.02</v>
      </c>
      <c r="I90" s="8">
        <v>18151021.98</v>
      </c>
      <c r="J90" s="9">
        <v>74.94</v>
      </c>
      <c r="K90" s="8">
        <v>24981112.29</v>
      </c>
      <c r="L90" s="8">
        <v>18376839.08</v>
      </c>
      <c r="M90" s="9">
        <v>73.56</v>
      </c>
      <c r="N90" s="8">
        <v>-763276.27</v>
      </c>
      <c r="O90" s="8">
        <v>-225817.1</v>
      </c>
      <c r="P90" s="9">
        <v>-3.15</v>
      </c>
      <c r="Q90" s="9">
        <v>-1.24</v>
      </c>
    </row>
    <row r="91" spans="1:17" ht="12.75">
      <c r="A91" s="35">
        <v>6</v>
      </c>
      <c r="B91" s="35">
        <v>1</v>
      </c>
      <c r="C91" s="35">
        <v>8</v>
      </c>
      <c r="D91" s="36">
        <v>2</v>
      </c>
      <c r="E91" s="37"/>
      <c r="F91" s="7" t="s">
        <v>86</v>
      </c>
      <c r="G91" s="55" t="s">
        <v>164</v>
      </c>
      <c r="H91" s="8">
        <v>13638453.19</v>
      </c>
      <c r="I91" s="8">
        <v>10451771.31</v>
      </c>
      <c r="J91" s="9">
        <v>76.63</v>
      </c>
      <c r="K91" s="8">
        <v>14534433.19</v>
      </c>
      <c r="L91" s="8">
        <v>8984152.09</v>
      </c>
      <c r="M91" s="9">
        <v>61.81</v>
      </c>
      <c r="N91" s="8">
        <v>-895980</v>
      </c>
      <c r="O91" s="8">
        <v>1467619.22</v>
      </c>
      <c r="P91" s="9">
        <v>-6.56</v>
      </c>
      <c r="Q91" s="9">
        <v>14.04</v>
      </c>
    </row>
    <row r="92" spans="1:17" ht="12.75">
      <c r="A92" s="35">
        <v>6</v>
      </c>
      <c r="B92" s="35">
        <v>3</v>
      </c>
      <c r="C92" s="35">
        <v>7</v>
      </c>
      <c r="D92" s="36">
        <v>2</v>
      </c>
      <c r="E92" s="37"/>
      <c r="F92" s="7" t="s">
        <v>86</v>
      </c>
      <c r="G92" s="55" t="s">
        <v>165</v>
      </c>
      <c r="H92" s="8">
        <v>17436387.89</v>
      </c>
      <c r="I92" s="8">
        <v>8162048.07</v>
      </c>
      <c r="J92" s="9">
        <v>46.81</v>
      </c>
      <c r="K92" s="8">
        <v>19537664.42</v>
      </c>
      <c r="L92" s="8">
        <v>8782952.69</v>
      </c>
      <c r="M92" s="9">
        <v>44.95</v>
      </c>
      <c r="N92" s="8">
        <v>-2101276.53</v>
      </c>
      <c r="O92" s="8">
        <v>-620904.62</v>
      </c>
      <c r="P92" s="9">
        <v>-12.05</v>
      </c>
      <c r="Q92" s="9">
        <v>-7.6</v>
      </c>
    </row>
    <row r="93" spans="1:17" ht="12.75">
      <c r="A93" s="35">
        <v>6</v>
      </c>
      <c r="B93" s="35">
        <v>8</v>
      </c>
      <c r="C93" s="35">
        <v>7</v>
      </c>
      <c r="D93" s="36">
        <v>2</v>
      </c>
      <c r="E93" s="37"/>
      <c r="F93" s="7" t="s">
        <v>86</v>
      </c>
      <c r="G93" s="55" t="s">
        <v>92</v>
      </c>
      <c r="H93" s="8">
        <v>37172298.54</v>
      </c>
      <c r="I93" s="8">
        <v>24993572.13</v>
      </c>
      <c r="J93" s="9">
        <v>67.23</v>
      </c>
      <c r="K93" s="8">
        <v>41363033.59</v>
      </c>
      <c r="L93" s="8">
        <v>21567322.79</v>
      </c>
      <c r="M93" s="9">
        <v>52.14</v>
      </c>
      <c r="N93" s="8">
        <v>-4190735.05</v>
      </c>
      <c r="O93" s="8">
        <v>3426249.34</v>
      </c>
      <c r="P93" s="9">
        <v>-11.27</v>
      </c>
      <c r="Q93" s="9">
        <v>13.7</v>
      </c>
    </row>
    <row r="94" spans="1:17" ht="12.75">
      <c r="A94" s="35">
        <v>6</v>
      </c>
      <c r="B94" s="35">
        <v>18</v>
      </c>
      <c r="C94" s="35">
        <v>5</v>
      </c>
      <c r="D94" s="36">
        <v>2</v>
      </c>
      <c r="E94" s="37"/>
      <c r="F94" s="7" t="s">
        <v>86</v>
      </c>
      <c r="G94" s="55" t="s">
        <v>166</v>
      </c>
      <c r="H94" s="8">
        <v>23353060</v>
      </c>
      <c r="I94" s="8">
        <v>15480583.91</v>
      </c>
      <c r="J94" s="9">
        <v>66.28</v>
      </c>
      <c r="K94" s="8">
        <v>24323988</v>
      </c>
      <c r="L94" s="8">
        <v>15547544.47</v>
      </c>
      <c r="M94" s="9">
        <v>63.91</v>
      </c>
      <c r="N94" s="8">
        <v>-970928</v>
      </c>
      <c r="O94" s="8">
        <v>-66960.56</v>
      </c>
      <c r="P94" s="9">
        <v>-4.15</v>
      </c>
      <c r="Q94" s="9">
        <v>-0.43</v>
      </c>
    </row>
    <row r="95" spans="1:17" ht="12.75">
      <c r="A95" s="35">
        <v>6</v>
      </c>
      <c r="B95" s="35">
        <v>10</v>
      </c>
      <c r="C95" s="35">
        <v>2</v>
      </c>
      <c r="D95" s="36">
        <v>2</v>
      </c>
      <c r="E95" s="37"/>
      <c r="F95" s="7" t="s">
        <v>86</v>
      </c>
      <c r="G95" s="55" t="s">
        <v>167</v>
      </c>
      <c r="H95" s="8">
        <v>20861296.22</v>
      </c>
      <c r="I95" s="8">
        <v>15126405.43</v>
      </c>
      <c r="J95" s="9">
        <v>72.5</v>
      </c>
      <c r="K95" s="8">
        <v>22372615.79</v>
      </c>
      <c r="L95" s="8">
        <v>12892433.08</v>
      </c>
      <c r="M95" s="9">
        <v>57.62</v>
      </c>
      <c r="N95" s="8">
        <v>-1511319.57</v>
      </c>
      <c r="O95" s="8">
        <v>2233972.35</v>
      </c>
      <c r="P95" s="9">
        <v>-7.24</v>
      </c>
      <c r="Q95" s="9">
        <v>14.76</v>
      </c>
    </row>
    <row r="96" spans="1:17" ht="12.75">
      <c r="A96" s="35">
        <v>6</v>
      </c>
      <c r="B96" s="35">
        <v>20</v>
      </c>
      <c r="C96" s="35">
        <v>5</v>
      </c>
      <c r="D96" s="36">
        <v>2</v>
      </c>
      <c r="E96" s="37"/>
      <c r="F96" s="7" t="s">
        <v>86</v>
      </c>
      <c r="G96" s="55" t="s">
        <v>168</v>
      </c>
      <c r="H96" s="8">
        <v>17052615.84</v>
      </c>
      <c r="I96" s="8">
        <v>13394623.71</v>
      </c>
      <c r="J96" s="9">
        <v>78.54</v>
      </c>
      <c r="K96" s="8">
        <v>20842366.21</v>
      </c>
      <c r="L96" s="8">
        <v>15954829.74</v>
      </c>
      <c r="M96" s="9">
        <v>76.54</v>
      </c>
      <c r="N96" s="8">
        <v>-3789750.37</v>
      </c>
      <c r="O96" s="8">
        <v>-2560206.03</v>
      </c>
      <c r="P96" s="9">
        <v>-22.22</v>
      </c>
      <c r="Q96" s="9">
        <v>-19.11</v>
      </c>
    </row>
    <row r="97" spans="1:17" ht="12.75">
      <c r="A97" s="35">
        <v>6</v>
      </c>
      <c r="B97" s="35">
        <v>12</v>
      </c>
      <c r="C97" s="35">
        <v>4</v>
      </c>
      <c r="D97" s="36">
        <v>2</v>
      </c>
      <c r="E97" s="37"/>
      <c r="F97" s="7" t="s">
        <v>86</v>
      </c>
      <c r="G97" s="55" t="s">
        <v>169</v>
      </c>
      <c r="H97" s="8">
        <v>14819332.84</v>
      </c>
      <c r="I97" s="8">
        <v>12105139.89</v>
      </c>
      <c r="J97" s="9">
        <v>81.68</v>
      </c>
      <c r="K97" s="8">
        <v>15353094.51</v>
      </c>
      <c r="L97" s="8">
        <v>10235366.5</v>
      </c>
      <c r="M97" s="9">
        <v>66.66</v>
      </c>
      <c r="N97" s="8">
        <v>-533761.67</v>
      </c>
      <c r="O97" s="8">
        <v>1869773.39</v>
      </c>
      <c r="P97" s="9">
        <v>-3.6</v>
      </c>
      <c r="Q97" s="9">
        <v>15.44</v>
      </c>
    </row>
    <row r="98" spans="1:17" ht="12.75">
      <c r="A98" s="35">
        <v>6</v>
      </c>
      <c r="B98" s="35">
        <v>1</v>
      </c>
      <c r="C98" s="35">
        <v>9</v>
      </c>
      <c r="D98" s="36">
        <v>2</v>
      </c>
      <c r="E98" s="37"/>
      <c r="F98" s="7" t="s">
        <v>86</v>
      </c>
      <c r="G98" s="55" t="s">
        <v>170</v>
      </c>
      <c r="H98" s="8">
        <v>16016337.11</v>
      </c>
      <c r="I98" s="8">
        <v>11704081.6</v>
      </c>
      <c r="J98" s="9">
        <v>73.07</v>
      </c>
      <c r="K98" s="8">
        <v>17260975.11</v>
      </c>
      <c r="L98" s="8">
        <v>13043485.44</v>
      </c>
      <c r="M98" s="9">
        <v>75.56</v>
      </c>
      <c r="N98" s="8">
        <v>-1244638</v>
      </c>
      <c r="O98" s="8">
        <v>-1339403.84</v>
      </c>
      <c r="P98" s="9">
        <v>-7.77</v>
      </c>
      <c r="Q98" s="9">
        <v>-11.44</v>
      </c>
    </row>
    <row r="99" spans="1:17" ht="12.75">
      <c r="A99" s="35">
        <v>6</v>
      </c>
      <c r="B99" s="35">
        <v>6</v>
      </c>
      <c r="C99" s="35">
        <v>7</v>
      </c>
      <c r="D99" s="36">
        <v>2</v>
      </c>
      <c r="E99" s="37"/>
      <c r="F99" s="7" t="s">
        <v>86</v>
      </c>
      <c r="G99" s="55" t="s">
        <v>171</v>
      </c>
      <c r="H99" s="8">
        <v>17905613.85</v>
      </c>
      <c r="I99" s="8">
        <v>9229829.22</v>
      </c>
      <c r="J99" s="9">
        <v>51.54</v>
      </c>
      <c r="K99" s="8">
        <v>18578539.85</v>
      </c>
      <c r="L99" s="8">
        <v>8770544.06</v>
      </c>
      <c r="M99" s="9">
        <v>47.2</v>
      </c>
      <c r="N99" s="8">
        <v>-672926</v>
      </c>
      <c r="O99" s="8">
        <v>459285.16</v>
      </c>
      <c r="P99" s="9">
        <v>-3.75</v>
      </c>
      <c r="Q99" s="9">
        <v>4.97</v>
      </c>
    </row>
    <row r="100" spans="1:17" ht="12.75">
      <c r="A100" s="35">
        <v>6</v>
      </c>
      <c r="B100" s="35">
        <v>2</v>
      </c>
      <c r="C100" s="35">
        <v>9</v>
      </c>
      <c r="D100" s="36">
        <v>2</v>
      </c>
      <c r="E100" s="37"/>
      <c r="F100" s="7" t="s">
        <v>86</v>
      </c>
      <c r="G100" s="55" t="s">
        <v>172</v>
      </c>
      <c r="H100" s="8">
        <v>11958023.68</v>
      </c>
      <c r="I100" s="8">
        <v>9047503.38</v>
      </c>
      <c r="J100" s="9">
        <v>75.66</v>
      </c>
      <c r="K100" s="8">
        <v>12793914.12</v>
      </c>
      <c r="L100" s="8">
        <v>8509691.45</v>
      </c>
      <c r="M100" s="9">
        <v>66.51</v>
      </c>
      <c r="N100" s="8">
        <v>-835890.44</v>
      </c>
      <c r="O100" s="8">
        <v>537811.93</v>
      </c>
      <c r="P100" s="9">
        <v>-6.99</v>
      </c>
      <c r="Q100" s="9">
        <v>5.94</v>
      </c>
    </row>
    <row r="101" spans="1:17" ht="12.75">
      <c r="A101" s="35">
        <v>6</v>
      </c>
      <c r="B101" s="35">
        <v>11</v>
      </c>
      <c r="C101" s="35">
        <v>5</v>
      </c>
      <c r="D101" s="36">
        <v>2</v>
      </c>
      <c r="E101" s="37"/>
      <c r="F101" s="7" t="s">
        <v>86</v>
      </c>
      <c r="G101" s="55" t="s">
        <v>93</v>
      </c>
      <c r="H101" s="8">
        <v>48264047.05</v>
      </c>
      <c r="I101" s="8">
        <v>37165355.98</v>
      </c>
      <c r="J101" s="9">
        <v>77</v>
      </c>
      <c r="K101" s="8">
        <v>48626034.78</v>
      </c>
      <c r="L101" s="8">
        <v>32948582.92</v>
      </c>
      <c r="M101" s="9">
        <v>67.75</v>
      </c>
      <c r="N101" s="8">
        <v>-361987.73</v>
      </c>
      <c r="O101" s="8">
        <v>4216773.06</v>
      </c>
      <c r="P101" s="9">
        <v>-0.75</v>
      </c>
      <c r="Q101" s="9">
        <v>11.34</v>
      </c>
    </row>
    <row r="102" spans="1:17" ht="12.75">
      <c r="A102" s="35">
        <v>6</v>
      </c>
      <c r="B102" s="35">
        <v>14</v>
      </c>
      <c r="C102" s="35">
        <v>7</v>
      </c>
      <c r="D102" s="36">
        <v>2</v>
      </c>
      <c r="E102" s="37"/>
      <c r="F102" s="7" t="s">
        <v>86</v>
      </c>
      <c r="G102" s="55" t="s">
        <v>173</v>
      </c>
      <c r="H102" s="8">
        <v>9179615.32</v>
      </c>
      <c r="I102" s="8">
        <v>6911269.41</v>
      </c>
      <c r="J102" s="9">
        <v>75.28</v>
      </c>
      <c r="K102" s="8">
        <v>8744827.32</v>
      </c>
      <c r="L102" s="8">
        <v>6508434.33</v>
      </c>
      <c r="M102" s="9">
        <v>74.42</v>
      </c>
      <c r="N102" s="8">
        <v>434788</v>
      </c>
      <c r="O102" s="8">
        <v>402835.08</v>
      </c>
      <c r="P102" s="9">
        <v>4.73</v>
      </c>
      <c r="Q102" s="9">
        <v>5.82</v>
      </c>
    </row>
    <row r="103" spans="1:17" ht="12.75">
      <c r="A103" s="35">
        <v>6</v>
      </c>
      <c r="B103" s="35">
        <v>17</v>
      </c>
      <c r="C103" s="35">
        <v>2</v>
      </c>
      <c r="D103" s="36">
        <v>2</v>
      </c>
      <c r="E103" s="37"/>
      <c r="F103" s="7" t="s">
        <v>86</v>
      </c>
      <c r="G103" s="55" t="s">
        <v>174</v>
      </c>
      <c r="H103" s="8">
        <v>44481076.05</v>
      </c>
      <c r="I103" s="8">
        <v>23792188.56</v>
      </c>
      <c r="J103" s="9">
        <v>53.48</v>
      </c>
      <c r="K103" s="8">
        <v>50283305.4</v>
      </c>
      <c r="L103" s="8">
        <v>24639811.99</v>
      </c>
      <c r="M103" s="9">
        <v>49</v>
      </c>
      <c r="N103" s="8">
        <v>-5802229.35</v>
      </c>
      <c r="O103" s="8">
        <v>-847623.43</v>
      </c>
      <c r="P103" s="9">
        <v>-13.04</v>
      </c>
      <c r="Q103" s="9">
        <v>-3.56</v>
      </c>
    </row>
    <row r="104" spans="1:17" ht="12.75">
      <c r="A104" s="35">
        <v>6</v>
      </c>
      <c r="B104" s="35">
        <v>20</v>
      </c>
      <c r="C104" s="35">
        <v>6</v>
      </c>
      <c r="D104" s="36">
        <v>2</v>
      </c>
      <c r="E104" s="37"/>
      <c r="F104" s="7" t="s">
        <v>86</v>
      </c>
      <c r="G104" s="55" t="s">
        <v>175</v>
      </c>
      <c r="H104" s="8">
        <v>16016915.58</v>
      </c>
      <c r="I104" s="8">
        <v>12408674.61</v>
      </c>
      <c r="J104" s="9">
        <v>77.47</v>
      </c>
      <c r="K104" s="8">
        <v>17709401.84</v>
      </c>
      <c r="L104" s="8">
        <v>11793690.93</v>
      </c>
      <c r="M104" s="9">
        <v>66.59</v>
      </c>
      <c r="N104" s="8">
        <v>-1692486.26</v>
      </c>
      <c r="O104" s="8">
        <v>614983.68</v>
      </c>
      <c r="P104" s="9">
        <v>-10.56</v>
      </c>
      <c r="Q104" s="9">
        <v>4.95</v>
      </c>
    </row>
    <row r="105" spans="1:17" ht="12.75">
      <c r="A105" s="35">
        <v>6</v>
      </c>
      <c r="B105" s="35">
        <v>8</v>
      </c>
      <c r="C105" s="35">
        <v>8</v>
      </c>
      <c r="D105" s="36">
        <v>2</v>
      </c>
      <c r="E105" s="37"/>
      <c r="F105" s="7" t="s">
        <v>86</v>
      </c>
      <c r="G105" s="55" t="s">
        <v>176</v>
      </c>
      <c r="H105" s="8">
        <v>18151173.53</v>
      </c>
      <c r="I105" s="8">
        <v>14163732.3</v>
      </c>
      <c r="J105" s="9">
        <v>78.03</v>
      </c>
      <c r="K105" s="8">
        <v>18567173.53</v>
      </c>
      <c r="L105" s="8">
        <v>12566120.01</v>
      </c>
      <c r="M105" s="9">
        <v>67.67</v>
      </c>
      <c r="N105" s="8">
        <v>-416000</v>
      </c>
      <c r="O105" s="8">
        <v>1597612.29</v>
      </c>
      <c r="P105" s="9">
        <v>-2.29</v>
      </c>
      <c r="Q105" s="9">
        <v>11.27</v>
      </c>
    </row>
    <row r="106" spans="1:17" ht="12.75">
      <c r="A106" s="35">
        <v>6</v>
      </c>
      <c r="B106" s="35">
        <v>1</v>
      </c>
      <c r="C106" s="35">
        <v>10</v>
      </c>
      <c r="D106" s="36">
        <v>2</v>
      </c>
      <c r="E106" s="37"/>
      <c r="F106" s="7" t="s">
        <v>86</v>
      </c>
      <c r="G106" s="55" t="s">
        <v>94</v>
      </c>
      <c r="H106" s="8">
        <v>32405968.73</v>
      </c>
      <c r="I106" s="8">
        <v>25130503.38</v>
      </c>
      <c r="J106" s="9">
        <v>77.54</v>
      </c>
      <c r="K106" s="8">
        <v>37916194.85</v>
      </c>
      <c r="L106" s="8">
        <v>26010322.08</v>
      </c>
      <c r="M106" s="9">
        <v>68.59</v>
      </c>
      <c r="N106" s="8">
        <v>-5510226.12</v>
      </c>
      <c r="O106" s="8">
        <v>-879818.7</v>
      </c>
      <c r="P106" s="9">
        <v>-17</v>
      </c>
      <c r="Q106" s="9">
        <v>-3.5</v>
      </c>
    </row>
    <row r="107" spans="1:17" ht="12.75">
      <c r="A107" s="35">
        <v>6</v>
      </c>
      <c r="B107" s="35">
        <v>13</v>
      </c>
      <c r="C107" s="35">
        <v>3</v>
      </c>
      <c r="D107" s="36">
        <v>2</v>
      </c>
      <c r="E107" s="37"/>
      <c r="F107" s="7" t="s">
        <v>86</v>
      </c>
      <c r="G107" s="55" t="s">
        <v>177</v>
      </c>
      <c r="H107" s="8">
        <v>19164376.38</v>
      </c>
      <c r="I107" s="8">
        <v>10207995.11</v>
      </c>
      <c r="J107" s="9">
        <v>53.26</v>
      </c>
      <c r="K107" s="8">
        <v>21294954.45</v>
      </c>
      <c r="L107" s="8">
        <v>9587721.35</v>
      </c>
      <c r="M107" s="9">
        <v>45.02</v>
      </c>
      <c r="N107" s="8">
        <v>-2130578.07</v>
      </c>
      <c r="O107" s="8">
        <v>620273.76</v>
      </c>
      <c r="P107" s="9">
        <v>-11.11</v>
      </c>
      <c r="Q107" s="9">
        <v>6.07</v>
      </c>
    </row>
    <row r="108" spans="1:17" ht="12.75">
      <c r="A108" s="35">
        <v>6</v>
      </c>
      <c r="B108" s="35">
        <v>10</v>
      </c>
      <c r="C108" s="35">
        <v>4</v>
      </c>
      <c r="D108" s="36">
        <v>2</v>
      </c>
      <c r="E108" s="37"/>
      <c r="F108" s="7" t="s">
        <v>86</v>
      </c>
      <c r="G108" s="55" t="s">
        <v>178</v>
      </c>
      <c r="H108" s="8">
        <v>28333994.15</v>
      </c>
      <c r="I108" s="8">
        <v>20790022.16</v>
      </c>
      <c r="J108" s="9">
        <v>73.37</v>
      </c>
      <c r="K108" s="8">
        <v>26703994.15</v>
      </c>
      <c r="L108" s="8">
        <v>19086317.49</v>
      </c>
      <c r="M108" s="9">
        <v>71.47</v>
      </c>
      <c r="N108" s="8">
        <v>1630000</v>
      </c>
      <c r="O108" s="8">
        <v>1703704.67</v>
      </c>
      <c r="P108" s="9">
        <v>5.75</v>
      </c>
      <c r="Q108" s="9">
        <v>8.19</v>
      </c>
    </row>
    <row r="109" spans="1:17" ht="12.75">
      <c r="A109" s="35">
        <v>6</v>
      </c>
      <c r="B109" s="35">
        <v>4</v>
      </c>
      <c r="C109" s="35">
        <v>5</v>
      </c>
      <c r="D109" s="36">
        <v>2</v>
      </c>
      <c r="E109" s="37"/>
      <c r="F109" s="7" t="s">
        <v>86</v>
      </c>
      <c r="G109" s="55" t="s">
        <v>179</v>
      </c>
      <c r="H109" s="8">
        <v>35821186.1</v>
      </c>
      <c r="I109" s="8">
        <v>19038326.23</v>
      </c>
      <c r="J109" s="9">
        <v>53.14</v>
      </c>
      <c r="K109" s="8">
        <v>41836241.1</v>
      </c>
      <c r="L109" s="8">
        <v>17514821.99</v>
      </c>
      <c r="M109" s="9">
        <v>41.86</v>
      </c>
      <c r="N109" s="8">
        <v>-6015055</v>
      </c>
      <c r="O109" s="8">
        <v>1523504.24</v>
      </c>
      <c r="P109" s="9">
        <v>-16.79</v>
      </c>
      <c r="Q109" s="9">
        <v>8</v>
      </c>
    </row>
    <row r="110" spans="1:17" ht="12.75">
      <c r="A110" s="35">
        <v>6</v>
      </c>
      <c r="B110" s="35">
        <v>9</v>
      </c>
      <c r="C110" s="35">
        <v>10</v>
      </c>
      <c r="D110" s="36">
        <v>2</v>
      </c>
      <c r="E110" s="37"/>
      <c r="F110" s="7" t="s">
        <v>86</v>
      </c>
      <c r="G110" s="55" t="s">
        <v>180</v>
      </c>
      <c r="H110" s="8">
        <v>30502869.81</v>
      </c>
      <c r="I110" s="8">
        <v>23610259.58</v>
      </c>
      <c r="J110" s="9">
        <v>77.4</v>
      </c>
      <c r="K110" s="8">
        <v>31424501.62</v>
      </c>
      <c r="L110" s="8">
        <v>22218435.74</v>
      </c>
      <c r="M110" s="9">
        <v>70.7</v>
      </c>
      <c r="N110" s="8">
        <v>-921631.81</v>
      </c>
      <c r="O110" s="8">
        <v>1391823.84</v>
      </c>
      <c r="P110" s="9">
        <v>-3.02</v>
      </c>
      <c r="Q110" s="9">
        <v>5.89</v>
      </c>
    </row>
    <row r="111" spans="1:17" ht="12.75">
      <c r="A111" s="35">
        <v>6</v>
      </c>
      <c r="B111" s="35">
        <v>8</v>
      </c>
      <c r="C111" s="35">
        <v>9</v>
      </c>
      <c r="D111" s="36">
        <v>2</v>
      </c>
      <c r="E111" s="37"/>
      <c r="F111" s="7" t="s">
        <v>86</v>
      </c>
      <c r="G111" s="55" t="s">
        <v>181</v>
      </c>
      <c r="H111" s="8">
        <v>18657403.68</v>
      </c>
      <c r="I111" s="8">
        <v>14004526.12</v>
      </c>
      <c r="J111" s="9">
        <v>75.06</v>
      </c>
      <c r="K111" s="8">
        <v>19062100.68</v>
      </c>
      <c r="L111" s="8">
        <v>12952662.28</v>
      </c>
      <c r="M111" s="9">
        <v>67.94</v>
      </c>
      <c r="N111" s="8">
        <v>-404697</v>
      </c>
      <c r="O111" s="8">
        <v>1051863.84</v>
      </c>
      <c r="P111" s="9">
        <v>-2.16</v>
      </c>
      <c r="Q111" s="9">
        <v>7.51</v>
      </c>
    </row>
    <row r="112" spans="1:17" ht="12.75">
      <c r="A112" s="35">
        <v>6</v>
      </c>
      <c r="B112" s="35">
        <v>20</v>
      </c>
      <c r="C112" s="35">
        <v>7</v>
      </c>
      <c r="D112" s="36">
        <v>2</v>
      </c>
      <c r="E112" s="37"/>
      <c r="F112" s="7" t="s">
        <v>86</v>
      </c>
      <c r="G112" s="55" t="s">
        <v>182</v>
      </c>
      <c r="H112" s="8">
        <v>17078211.15</v>
      </c>
      <c r="I112" s="8">
        <v>12121727.3</v>
      </c>
      <c r="J112" s="9">
        <v>70.97</v>
      </c>
      <c r="K112" s="8">
        <v>18698211.15</v>
      </c>
      <c r="L112" s="8">
        <v>13285862.92</v>
      </c>
      <c r="M112" s="9">
        <v>71.05</v>
      </c>
      <c r="N112" s="8">
        <v>-1620000</v>
      </c>
      <c r="O112" s="8">
        <v>-1164135.62</v>
      </c>
      <c r="P112" s="9">
        <v>-9.48</v>
      </c>
      <c r="Q112" s="9">
        <v>-9.6</v>
      </c>
    </row>
    <row r="113" spans="1:17" ht="12.75">
      <c r="A113" s="35">
        <v>6</v>
      </c>
      <c r="B113" s="35">
        <v>9</v>
      </c>
      <c r="C113" s="35">
        <v>11</v>
      </c>
      <c r="D113" s="36">
        <v>2</v>
      </c>
      <c r="E113" s="37"/>
      <c r="F113" s="7" t="s">
        <v>86</v>
      </c>
      <c r="G113" s="55" t="s">
        <v>183</v>
      </c>
      <c r="H113" s="8">
        <v>57265820.89</v>
      </c>
      <c r="I113" s="8">
        <v>40137460.27</v>
      </c>
      <c r="J113" s="9">
        <v>70.08</v>
      </c>
      <c r="K113" s="8">
        <v>62535262.76</v>
      </c>
      <c r="L113" s="8">
        <v>38026368.94</v>
      </c>
      <c r="M113" s="9">
        <v>60.8</v>
      </c>
      <c r="N113" s="8">
        <v>-5269441.87</v>
      </c>
      <c r="O113" s="8">
        <v>2111091.33</v>
      </c>
      <c r="P113" s="9">
        <v>-9.2</v>
      </c>
      <c r="Q113" s="9">
        <v>5.25</v>
      </c>
    </row>
    <row r="114" spans="1:17" ht="12.75">
      <c r="A114" s="35">
        <v>6</v>
      </c>
      <c r="B114" s="35">
        <v>16</v>
      </c>
      <c r="C114" s="35">
        <v>3</v>
      </c>
      <c r="D114" s="36">
        <v>2</v>
      </c>
      <c r="E114" s="37"/>
      <c r="F114" s="7" t="s">
        <v>86</v>
      </c>
      <c r="G114" s="55" t="s">
        <v>184</v>
      </c>
      <c r="H114" s="8">
        <v>13199034.69</v>
      </c>
      <c r="I114" s="8">
        <v>10341102.63</v>
      </c>
      <c r="J114" s="9">
        <v>78.34</v>
      </c>
      <c r="K114" s="8">
        <v>13669034.69</v>
      </c>
      <c r="L114" s="8">
        <v>9266878.72</v>
      </c>
      <c r="M114" s="9">
        <v>67.79</v>
      </c>
      <c r="N114" s="8">
        <v>-470000</v>
      </c>
      <c r="O114" s="8">
        <v>1074223.91</v>
      </c>
      <c r="P114" s="9">
        <v>-3.56</v>
      </c>
      <c r="Q114" s="9">
        <v>10.38</v>
      </c>
    </row>
    <row r="115" spans="1:17" ht="12.75">
      <c r="A115" s="35">
        <v>6</v>
      </c>
      <c r="B115" s="35">
        <v>2</v>
      </c>
      <c r="C115" s="35">
        <v>10</v>
      </c>
      <c r="D115" s="36">
        <v>2</v>
      </c>
      <c r="E115" s="37"/>
      <c r="F115" s="7" t="s">
        <v>86</v>
      </c>
      <c r="G115" s="55" t="s">
        <v>185</v>
      </c>
      <c r="H115" s="8">
        <v>15295490.55</v>
      </c>
      <c r="I115" s="8">
        <v>10865818.34</v>
      </c>
      <c r="J115" s="9">
        <v>71.03</v>
      </c>
      <c r="K115" s="8">
        <v>17202490.55</v>
      </c>
      <c r="L115" s="8">
        <v>10722357.88</v>
      </c>
      <c r="M115" s="9">
        <v>62.33</v>
      </c>
      <c r="N115" s="8">
        <v>-1907000</v>
      </c>
      <c r="O115" s="8">
        <v>143460.46</v>
      </c>
      <c r="P115" s="9">
        <v>-12.46</v>
      </c>
      <c r="Q115" s="9">
        <v>1.32</v>
      </c>
    </row>
    <row r="116" spans="1:17" ht="12.75">
      <c r="A116" s="35">
        <v>6</v>
      </c>
      <c r="B116" s="35">
        <v>8</v>
      </c>
      <c r="C116" s="35">
        <v>11</v>
      </c>
      <c r="D116" s="36">
        <v>2</v>
      </c>
      <c r="E116" s="37"/>
      <c r="F116" s="7" t="s">
        <v>86</v>
      </c>
      <c r="G116" s="55" t="s">
        <v>186</v>
      </c>
      <c r="H116" s="8">
        <v>12607086.94</v>
      </c>
      <c r="I116" s="8">
        <v>9514094.11</v>
      </c>
      <c r="J116" s="9">
        <v>75.46</v>
      </c>
      <c r="K116" s="8">
        <v>13147262.17</v>
      </c>
      <c r="L116" s="8">
        <v>8697034.93</v>
      </c>
      <c r="M116" s="9">
        <v>66.15</v>
      </c>
      <c r="N116" s="8">
        <v>-540175.23</v>
      </c>
      <c r="O116" s="8">
        <v>817059.18</v>
      </c>
      <c r="P116" s="9">
        <v>-4.28</v>
      </c>
      <c r="Q116" s="9">
        <v>8.58</v>
      </c>
    </row>
    <row r="117" spans="1:17" ht="12.75">
      <c r="A117" s="35">
        <v>6</v>
      </c>
      <c r="B117" s="35">
        <v>1</v>
      </c>
      <c r="C117" s="35">
        <v>11</v>
      </c>
      <c r="D117" s="36">
        <v>2</v>
      </c>
      <c r="E117" s="37"/>
      <c r="F117" s="7" t="s">
        <v>86</v>
      </c>
      <c r="G117" s="55" t="s">
        <v>187</v>
      </c>
      <c r="H117" s="8">
        <v>27605965.58</v>
      </c>
      <c r="I117" s="8">
        <v>26281409.32</v>
      </c>
      <c r="J117" s="9">
        <v>95.2</v>
      </c>
      <c r="K117" s="8">
        <v>26563685.58</v>
      </c>
      <c r="L117" s="8">
        <v>16683847.22</v>
      </c>
      <c r="M117" s="9">
        <v>62.8</v>
      </c>
      <c r="N117" s="8">
        <v>1042280</v>
      </c>
      <c r="O117" s="8">
        <v>9597562.1</v>
      </c>
      <c r="P117" s="9">
        <v>3.77</v>
      </c>
      <c r="Q117" s="9">
        <v>36.51</v>
      </c>
    </row>
    <row r="118" spans="1:17" ht="12.75">
      <c r="A118" s="35">
        <v>6</v>
      </c>
      <c r="B118" s="35">
        <v>13</v>
      </c>
      <c r="C118" s="35">
        <v>5</v>
      </c>
      <c r="D118" s="36">
        <v>2</v>
      </c>
      <c r="E118" s="37"/>
      <c r="F118" s="7" t="s">
        <v>86</v>
      </c>
      <c r="G118" s="55" t="s">
        <v>188</v>
      </c>
      <c r="H118" s="8">
        <v>7486769.37</v>
      </c>
      <c r="I118" s="8">
        <v>4492643.77</v>
      </c>
      <c r="J118" s="9">
        <v>60</v>
      </c>
      <c r="K118" s="8">
        <v>7540212.37</v>
      </c>
      <c r="L118" s="8">
        <v>4649064.88</v>
      </c>
      <c r="M118" s="9">
        <v>61.65</v>
      </c>
      <c r="N118" s="8">
        <v>-53443</v>
      </c>
      <c r="O118" s="8">
        <v>-156421.11</v>
      </c>
      <c r="P118" s="9">
        <v>-0.71</v>
      </c>
      <c r="Q118" s="9">
        <v>-3.48</v>
      </c>
    </row>
    <row r="119" spans="1:17" ht="12.75">
      <c r="A119" s="35">
        <v>6</v>
      </c>
      <c r="B119" s="35">
        <v>2</v>
      </c>
      <c r="C119" s="35">
        <v>11</v>
      </c>
      <c r="D119" s="36">
        <v>2</v>
      </c>
      <c r="E119" s="37"/>
      <c r="F119" s="7" t="s">
        <v>86</v>
      </c>
      <c r="G119" s="55" t="s">
        <v>189</v>
      </c>
      <c r="H119" s="8">
        <v>16825898.69</v>
      </c>
      <c r="I119" s="8">
        <v>13405598.57</v>
      </c>
      <c r="J119" s="9">
        <v>79.67</v>
      </c>
      <c r="K119" s="8">
        <v>17257686.8</v>
      </c>
      <c r="L119" s="8">
        <v>11314548.78</v>
      </c>
      <c r="M119" s="9">
        <v>65.56</v>
      </c>
      <c r="N119" s="8">
        <v>-431788.11</v>
      </c>
      <c r="O119" s="8">
        <v>2091049.79</v>
      </c>
      <c r="P119" s="9">
        <v>-2.56</v>
      </c>
      <c r="Q119" s="9">
        <v>15.59</v>
      </c>
    </row>
    <row r="120" spans="1:17" ht="12.75">
      <c r="A120" s="35">
        <v>6</v>
      </c>
      <c r="B120" s="35">
        <v>5</v>
      </c>
      <c r="C120" s="35">
        <v>7</v>
      </c>
      <c r="D120" s="36">
        <v>2</v>
      </c>
      <c r="E120" s="37"/>
      <c r="F120" s="7" t="s">
        <v>86</v>
      </c>
      <c r="G120" s="55" t="s">
        <v>190</v>
      </c>
      <c r="H120" s="8">
        <v>17719531.91</v>
      </c>
      <c r="I120" s="8">
        <v>10641720.93</v>
      </c>
      <c r="J120" s="9">
        <v>60.05</v>
      </c>
      <c r="K120" s="8">
        <v>19323707.01</v>
      </c>
      <c r="L120" s="8">
        <v>10322021.49</v>
      </c>
      <c r="M120" s="9">
        <v>53.41</v>
      </c>
      <c r="N120" s="8">
        <v>-1604175.1</v>
      </c>
      <c r="O120" s="8">
        <v>319699.44</v>
      </c>
      <c r="P120" s="9">
        <v>-9.05</v>
      </c>
      <c r="Q120" s="9">
        <v>3</v>
      </c>
    </row>
    <row r="121" spans="1:17" ht="12.75">
      <c r="A121" s="35">
        <v>6</v>
      </c>
      <c r="B121" s="35">
        <v>10</v>
      </c>
      <c r="C121" s="35">
        <v>5</v>
      </c>
      <c r="D121" s="36">
        <v>2</v>
      </c>
      <c r="E121" s="37"/>
      <c r="F121" s="7" t="s">
        <v>86</v>
      </c>
      <c r="G121" s="55" t="s">
        <v>191</v>
      </c>
      <c r="H121" s="8">
        <v>32903887.81</v>
      </c>
      <c r="I121" s="8">
        <v>18906377.43</v>
      </c>
      <c r="J121" s="9">
        <v>57.45</v>
      </c>
      <c r="K121" s="8">
        <v>35042593.81</v>
      </c>
      <c r="L121" s="8">
        <v>21520939.81</v>
      </c>
      <c r="M121" s="9">
        <v>61.41</v>
      </c>
      <c r="N121" s="8">
        <v>-2138706</v>
      </c>
      <c r="O121" s="8">
        <v>-2614562.38</v>
      </c>
      <c r="P121" s="9">
        <v>-6.49</v>
      </c>
      <c r="Q121" s="9">
        <v>-13.82</v>
      </c>
    </row>
    <row r="122" spans="1:17" ht="12.75">
      <c r="A122" s="35">
        <v>6</v>
      </c>
      <c r="B122" s="35">
        <v>14</v>
      </c>
      <c r="C122" s="35">
        <v>9</v>
      </c>
      <c r="D122" s="36">
        <v>2</v>
      </c>
      <c r="E122" s="37"/>
      <c r="F122" s="7" t="s">
        <v>86</v>
      </c>
      <c r="G122" s="55" t="s">
        <v>95</v>
      </c>
      <c r="H122" s="8">
        <v>30342604.63</v>
      </c>
      <c r="I122" s="8">
        <v>24626375.46</v>
      </c>
      <c r="J122" s="9">
        <v>81.16</v>
      </c>
      <c r="K122" s="8">
        <v>35457332.63</v>
      </c>
      <c r="L122" s="8">
        <v>21179689.69</v>
      </c>
      <c r="M122" s="9">
        <v>59.73</v>
      </c>
      <c r="N122" s="8">
        <v>-5114728</v>
      </c>
      <c r="O122" s="8">
        <v>3446685.77</v>
      </c>
      <c r="P122" s="9">
        <v>-16.85</v>
      </c>
      <c r="Q122" s="9">
        <v>13.99</v>
      </c>
    </row>
    <row r="123" spans="1:17" ht="12.75">
      <c r="A123" s="35">
        <v>6</v>
      </c>
      <c r="B123" s="35">
        <v>18</v>
      </c>
      <c r="C123" s="35">
        <v>7</v>
      </c>
      <c r="D123" s="36">
        <v>2</v>
      </c>
      <c r="E123" s="37"/>
      <c r="F123" s="7" t="s">
        <v>86</v>
      </c>
      <c r="G123" s="55" t="s">
        <v>192</v>
      </c>
      <c r="H123" s="8">
        <v>14559251.27</v>
      </c>
      <c r="I123" s="8">
        <v>10800187.43</v>
      </c>
      <c r="J123" s="9">
        <v>74.18</v>
      </c>
      <c r="K123" s="8">
        <v>13922671.27</v>
      </c>
      <c r="L123" s="8">
        <v>9924487.26</v>
      </c>
      <c r="M123" s="9">
        <v>71.28</v>
      </c>
      <c r="N123" s="8">
        <v>636580</v>
      </c>
      <c r="O123" s="8">
        <v>875700.17</v>
      </c>
      <c r="P123" s="9">
        <v>4.37</v>
      </c>
      <c r="Q123" s="9">
        <v>8.1</v>
      </c>
    </row>
    <row r="124" spans="1:17" ht="12.75">
      <c r="A124" s="35">
        <v>6</v>
      </c>
      <c r="B124" s="35">
        <v>20</v>
      </c>
      <c r="C124" s="35">
        <v>8</v>
      </c>
      <c r="D124" s="36">
        <v>2</v>
      </c>
      <c r="E124" s="37"/>
      <c r="F124" s="7" t="s">
        <v>86</v>
      </c>
      <c r="G124" s="55" t="s">
        <v>193</v>
      </c>
      <c r="H124" s="8">
        <v>14547390.18</v>
      </c>
      <c r="I124" s="8">
        <v>11785075.16</v>
      </c>
      <c r="J124" s="9">
        <v>81.01</v>
      </c>
      <c r="K124" s="8">
        <v>15717390.18</v>
      </c>
      <c r="L124" s="8">
        <v>10555461.55</v>
      </c>
      <c r="M124" s="9">
        <v>67.15</v>
      </c>
      <c r="N124" s="8">
        <v>-1170000</v>
      </c>
      <c r="O124" s="8">
        <v>1229613.61</v>
      </c>
      <c r="P124" s="9">
        <v>-8.04</v>
      </c>
      <c r="Q124" s="9">
        <v>10.43</v>
      </c>
    </row>
    <row r="125" spans="1:17" ht="12.75">
      <c r="A125" s="35">
        <v>6</v>
      </c>
      <c r="B125" s="35">
        <v>15</v>
      </c>
      <c r="C125" s="35">
        <v>6</v>
      </c>
      <c r="D125" s="36">
        <v>2</v>
      </c>
      <c r="E125" s="37"/>
      <c r="F125" s="7" t="s">
        <v>86</v>
      </c>
      <c r="G125" s="55" t="s">
        <v>96</v>
      </c>
      <c r="H125" s="8">
        <v>23981093</v>
      </c>
      <c r="I125" s="8">
        <v>18810639.8</v>
      </c>
      <c r="J125" s="9">
        <v>78.43</v>
      </c>
      <c r="K125" s="8">
        <v>28039093</v>
      </c>
      <c r="L125" s="8">
        <v>19396500.22</v>
      </c>
      <c r="M125" s="9">
        <v>69.17</v>
      </c>
      <c r="N125" s="8">
        <v>-4058000</v>
      </c>
      <c r="O125" s="8">
        <v>-585860.42</v>
      </c>
      <c r="P125" s="9">
        <v>-16.92</v>
      </c>
      <c r="Q125" s="9">
        <v>-3.11</v>
      </c>
    </row>
    <row r="126" spans="1:17" ht="12.75">
      <c r="A126" s="35">
        <v>6</v>
      </c>
      <c r="B126" s="35">
        <v>3</v>
      </c>
      <c r="C126" s="35">
        <v>8</v>
      </c>
      <c r="D126" s="36">
        <v>2</v>
      </c>
      <c r="E126" s="37"/>
      <c r="F126" s="7" t="s">
        <v>86</v>
      </c>
      <c r="G126" s="55" t="s">
        <v>97</v>
      </c>
      <c r="H126" s="8">
        <v>15965253.62</v>
      </c>
      <c r="I126" s="8">
        <v>10684401.98</v>
      </c>
      <c r="J126" s="9">
        <v>66.92</v>
      </c>
      <c r="K126" s="8">
        <v>17733253.62</v>
      </c>
      <c r="L126" s="8">
        <v>13239180.03</v>
      </c>
      <c r="M126" s="9">
        <v>74.65</v>
      </c>
      <c r="N126" s="8">
        <v>-1768000</v>
      </c>
      <c r="O126" s="8">
        <v>-2554778.05</v>
      </c>
      <c r="P126" s="9">
        <v>-11.07</v>
      </c>
      <c r="Q126" s="9">
        <v>-23.91</v>
      </c>
    </row>
    <row r="127" spans="1:17" ht="12.75">
      <c r="A127" s="35">
        <v>6</v>
      </c>
      <c r="B127" s="35">
        <v>3</v>
      </c>
      <c r="C127" s="35">
        <v>15</v>
      </c>
      <c r="D127" s="36">
        <v>2</v>
      </c>
      <c r="E127" s="37"/>
      <c r="F127" s="7" t="s">
        <v>86</v>
      </c>
      <c r="G127" s="55" t="s">
        <v>194</v>
      </c>
      <c r="H127" s="8">
        <v>20342855.62</v>
      </c>
      <c r="I127" s="8">
        <v>13520160.2</v>
      </c>
      <c r="J127" s="9">
        <v>66.46</v>
      </c>
      <c r="K127" s="8">
        <v>21343425.2</v>
      </c>
      <c r="L127" s="8">
        <v>12497229.78</v>
      </c>
      <c r="M127" s="9">
        <v>58.55</v>
      </c>
      <c r="N127" s="8">
        <v>-1000569.58</v>
      </c>
      <c r="O127" s="8">
        <v>1022930.42</v>
      </c>
      <c r="P127" s="9">
        <v>-4.91</v>
      </c>
      <c r="Q127" s="9">
        <v>7.56</v>
      </c>
    </row>
    <row r="128" spans="1:17" ht="12.75">
      <c r="A128" s="35">
        <v>6</v>
      </c>
      <c r="B128" s="35">
        <v>1</v>
      </c>
      <c r="C128" s="35">
        <v>12</v>
      </c>
      <c r="D128" s="36">
        <v>2</v>
      </c>
      <c r="E128" s="37"/>
      <c r="F128" s="7" t="s">
        <v>86</v>
      </c>
      <c r="G128" s="55" t="s">
        <v>195</v>
      </c>
      <c r="H128" s="8">
        <v>13042410.18</v>
      </c>
      <c r="I128" s="8">
        <v>7708154.5</v>
      </c>
      <c r="J128" s="9">
        <v>59.1</v>
      </c>
      <c r="K128" s="8">
        <v>14503537.2</v>
      </c>
      <c r="L128" s="8">
        <v>6840277</v>
      </c>
      <c r="M128" s="9">
        <v>47.16</v>
      </c>
      <c r="N128" s="8">
        <v>-1461127.02</v>
      </c>
      <c r="O128" s="8">
        <v>867877.5</v>
      </c>
      <c r="P128" s="9">
        <v>-11.2</v>
      </c>
      <c r="Q128" s="9">
        <v>11.25</v>
      </c>
    </row>
    <row r="129" spans="1:17" ht="12.75">
      <c r="A129" s="35">
        <v>6</v>
      </c>
      <c r="B129" s="35">
        <v>1</v>
      </c>
      <c r="C129" s="35">
        <v>13</v>
      </c>
      <c r="D129" s="36">
        <v>2</v>
      </c>
      <c r="E129" s="37"/>
      <c r="F129" s="7" t="s">
        <v>86</v>
      </c>
      <c r="G129" s="55" t="s">
        <v>196</v>
      </c>
      <c r="H129" s="8">
        <v>12141130.06</v>
      </c>
      <c r="I129" s="8">
        <v>8625209.84</v>
      </c>
      <c r="J129" s="9">
        <v>71.04</v>
      </c>
      <c r="K129" s="8">
        <v>11891130.06</v>
      </c>
      <c r="L129" s="8">
        <v>6738180.93</v>
      </c>
      <c r="M129" s="9">
        <v>56.66</v>
      </c>
      <c r="N129" s="8">
        <v>250000</v>
      </c>
      <c r="O129" s="8">
        <v>1887028.91</v>
      </c>
      <c r="P129" s="9">
        <v>2.05</v>
      </c>
      <c r="Q129" s="9">
        <v>21.87</v>
      </c>
    </row>
    <row r="130" spans="1:17" ht="12.75">
      <c r="A130" s="35">
        <v>6</v>
      </c>
      <c r="B130" s="35">
        <v>3</v>
      </c>
      <c r="C130" s="35">
        <v>9</v>
      </c>
      <c r="D130" s="36">
        <v>2</v>
      </c>
      <c r="E130" s="37"/>
      <c r="F130" s="7" t="s">
        <v>86</v>
      </c>
      <c r="G130" s="55" t="s">
        <v>197</v>
      </c>
      <c r="H130" s="8">
        <v>14064314</v>
      </c>
      <c r="I130" s="8">
        <v>11333124.95</v>
      </c>
      <c r="J130" s="9">
        <v>80.58</v>
      </c>
      <c r="K130" s="8">
        <v>15383535</v>
      </c>
      <c r="L130" s="8">
        <v>9335634.89</v>
      </c>
      <c r="M130" s="9">
        <v>60.68</v>
      </c>
      <c r="N130" s="8">
        <v>-1319221</v>
      </c>
      <c r="O130" s="8">
        <v>1997490.06</v>
      </c>
      <c r="P130" s="9">
        <v>-9.37</v>
      </c>
      <c r="Q130" s="9">
        <v>17.62</v>
      </c>
    </row>
    <row r="131" spans="1:17" ht="12.75">
      <c r="A131" s="35">
        <v>6</v>
      </c>
      <c r="B131" s="35">
        <v>6</v>
      </c>
      <c r="C131" s="35">
        <v>9</v>
      </c>
      <c r="D131" s="36">
        <v>2</v>
      </c>
      <c r="E131" s="37"/>
      <c r="F131" s="7" t="s">
        <v>86</v>
      </c>
      <c r="G131" s="55" t="s">
        <v>198</v>
      </c>
      <c r="H131" s="8">
        <v>9713383.46</v>
      </c>
      <c r="I131" s="8">
        <v>7276247.18</v>
      </c>
      <c r="J131" s="9">
        <v>74.9</v>
      </c>
      <c r="K131" s="8">
        <v>10284285.86</v>
      </c>
      <c r="L131" s="8">
        <v>7078688.29</v>
      </c>
      <c r="M131" s="9">
        <v>68.83</v>
      </c>
      <c r="N131" s="8">
        <v>-570902.4</v>
      </c>
      <c r="O131" s="8">
        <v>197558.89</v>
      </c>
      <c r="P131" s="9">
        <v>-5.87</v>
      </c>
      <c r="Q131" s="9">
        <v>2.71</v>
      </c>
    </row>
    <row r="132" spans="1:17" ht="12.75">
      <c r="A132" s="35">
        <v>6</v>
      </c>
      <c r="B132" s="35">
        <v>17</v>
      </c>
      <c r="C132" s="35">
        <v>4</v>
      </c>
      <c r="D132" s="36">
        <v>2</v>
      </c>
      <c r="E132" s="37"/>
      <c r="F132" s="7" t="s">
        <v>86</v>
      </c>
      <c r="G132" s="55" t="s">
        <v>199</v>
      </c>
      <c r="H132" s="8">
        <v>10504899.02</v>
      </c>
      <c r="I132" s="8">
        <v>7885627.45</v>
      </c>
      <c r="J132" s="9">
        <v>75.06</v>
      </c>
      <c r="K132" s="8">
        <v>10700624.02</v>
      </c>
      <c r="L132" s="8">
        <v>7271063.39</v>
      </c>
      <c r="M132" s="9">
        <v>67.94</v>
      </c>
      <c r="N132" s="8">
        <v>-195725</v>
      </c>
      <c r="O132" s="8">
        <v>614564.06</v>
      </c>
      <c r="P132" s="9">
        <v>-1.86</v>
      </c>
      <c r="Q132" s="9">
        <v>7.79</v>
      </c>
    </row>
    <row r="133" spans="1:17" ht="12.75">
      <c r="A133" s="35">
        <v>6</v>
      </c>
      <c r="B133" s="35">
        <v>3</v>
      </c>
      <c r="C133" s="35">
        <v>10</v>
      </c>
      <c r="D133" s="36">
        <v>2</v>
      </c>
      <c r="E133" s="37"/>
      <c r="F133" s="7" t="s">
        <v>86</v>
      </c>
      <c r="G133" s="55" t="s">
        <v>200</v>
      </c>
      <c r="H133" s="8">
        <v>19396936.55</v>
      </c>
      <c r="I133" s="8">
        <v>14756778.43</v>
      </c>
      <c r="J133" s="9">
        <v>76.07</v>
      </c>
      <c r="K133" s="8">
        <v>20097691.55</v>
      </c>
      <c r="L133" s="8">
        <v>14404199.15</v>
      </c>
      <c r="M133" s="9">
        <v>71.67</v>
      </c>
      <c r="N133" s="8">
        <v>-700755</v>
      </c>
      <c r="O133" s="8">
        <v>352579.28</v>
      </c>
      <c r="P133" s="9">
        <v>-3.61</v>
      </c>
      <c r="Q133" s="9">
        <v>2.38</v>
      </c>
    </row>
    <row r="134" spans="1:17" ht="12.75">
      <c r="A134" s="35">
        <v>6</v>
      </c>
      <c r="B134" s="35">
        <v>8</v>
      </c>
      <c r="C134" s="35">
        <v>12</v>
      </c>
      <c r="D134" s="36">
        <v>2</v>
      </c>
      <c r="E134" s="37"/>
      <c r="F134" s="7" t="s">
        <v>86</v>
      </c>
      <c r="G134" s="55" t="s">
        <v>201</v>
      </c>
      <c r="H134" s="8">
        <v>12932675.9</v>
      </c>
      <c r="I134" s="8">
        <v>9926262.92</v>
      </c>
      <c r="J134" s="9">
        <v>76.75</v>
      </c>
      <c r="K134" s="8">
        <v>14585740.9</v>
      </c>
      <c r="L134" s="8">
        <v>9321314.52</v>
      </c>
      <c r="M134" s="9">
        <v>63.9</v>
      </c>
      <c r="N134" s="8">
        <v>-1653065</v>
      </c>
      <c r="O134" s="8">
        <v>604948.4</v>
      </c>
      <c r="P134" s="9">
        <v>-12.78</v>
      </c>
      <c r="Q134" s="9">
        <v>6.09</v>
      </c>
    </row>
    <row r="135" spans="1:17" ht="12.75">
      <c r="A135" s="35">
        <v>6</v>
      </c>
      <c r="B135" s="35">
        <v>11</v>
      </c>
      <c r="C135" s="35">
        <v>6</v>
      </c>
      <c r="D135" s="36">
        <v>2</v>
      </c>
      <c r="E135" s="37"/>
      <c r="F135" s="7" t="s">
        <v>86</v>
      </c>
      <c r="G135" s="55" t="s">
        <v>202</v>
      </c>
      <c r="H135" s="8">
        <v>13282431</v>
      </c>
      <c r="I135" s="8">
        <v>9452603.41</v>
      </c>
      <c r="J135" s="9">
        <v>71.16</v>
      </c>
      <c r="K135" s="8">
        <v>14772543</v>
      </c>
      <c r="L135" s="8">
        <v>9882637.88</v>
      </c>
      <c r="M135" s="9">
        <v>66.89</v>
      </c>
      <c r="N135" s="8">
        <v>-1490112</v>
      </c>
      <c r="O135" s="8">
        <v>-430034.47</v>
      </c>
      <c r="P135" s="9">
        <v>-11.21</v>
      </c>
      <c r="Q135" s="9">
        <v>-4.54</v>
      </c>
    </row>
    <row r="136" spans="1:17" ht="12.75">
      <c r="A136" s="35">
        <v>6</v>
      </c>
      <c r="B136" s="35">
        <v>3</v>
      </c>
      <c r="C136" s="35">
        <v>11</v>
      </c>
      <c r="D136" s="36">
        <v>2</v>
      </c>
      <c r="E136" s="37"/>
      <c r="F136" s="7" t="s">
        <v>86</v>
      </c>
      <c r="G136" s="55" t="s">
        <v>203</v>
      </c>
      <c r="H136" s="8">
        <v>20484519.31</v>
      </c>
      <c r="I136" s="8">
        <v>16222376.67</v>
      </c>
      <c r="J136" s="9">
        <v>79.19</v>
      </c>
      <c r="K136" s="8">
        <v>20390275.31</v>
      </c>
      <c r="L136" s="8">
        <v>15100300.42</v>
      </c>
      <c r="M136" s="9">
        <v>74.05</v>
      </c>
      <c r="N136" s="8">
        <v>94244</v>
      </c>
      <c r="O136" s="8">
        <v>1122076.25</v>
      </c>
      <c r="P136" s="9">
        <v>0.46</v>
      </c>
      <c r="Q136" s="9">
        <v>6.91</v>
      </c>
    </row>
    <row r="137" spans="1:17" ht="12.75">
      <c r="A137" s="35">
        <v>6</v>
      </c>
      <c r="B137" s="35">
        <v>13</v>
      </c>
      <c r="C137" s="35">
        <v>6</v>
      </c>
      <c r="D137" s="36">
        <v>2</v>
      </c>
      <c r="E137" s="37"/>
      <c r="F137" s="7" t="s">
        <v>86</v>
      </c>
      <c r="G137" s="55" t="s">
        <v>204</v>
      </c>
      <c r="H137" s="8">
        <v>16120263.56</v>
      </c>
      <c r="I137" s="8">
        <v>11833099</v>
      </c>
      <c r="J137" s="9">
        <v>73.4</v>
      </c>
      <c r="K137" s="8">
        <v>19328718.56</v>
      </c>
      <c r="L137" s="8">
        <v>9366075.18</v>
      </c>
      <c r="M137" s="9">
        <v>48.45</v>
      </c>
      <c r="N137" s="8">
        <v>-3208455</v>
      </c>
      <c r="O137" s="8">
        <v>2467023.82</v>
      </c>
      <c r="P137" s="9">
        <v>-19.9</v>
      </c>
      <c r="Q137" s="9">
        <v>20.84</v>
      </c>
    </row>
    <row r="138" spans="1:17" ht="12.75">
      <c r="A138" s="35">
        <v>6</v>
      </c>
      <c r="B138" s="35">
        <v>6</v>
      </c>
      <c r="C138" s="35">
        <v>10</v>
      </c>
      <c r="D138" s="36">
        <v>2</v>
      </c>
      <c r="E138" s="37"/>
      <c r="F138" s="7" t="s">
        <v>86</v>
      </c>
      <c r="G138" s="55" t="s">
        <v>205</v>
      </c>
      <c r="H138" s="8">
        <v>12176551.47</v>
      </c>
      <c r="I138" s="8">
        <v>8161195.77</v>
      </c>
      <c r="J138" s="9">
        <v>67.02</v>
      </c>
      <c r="K138" s="8">
        <v>13146523.53</v>
      </c>
      <c r="L138" s="8">
        <v>7308561.2</v>
      </c>
      <c r="M138" s="9">
        <v>55.59</v>
      </c>
      <c r="N138" s="8">
        <v>-969972.06</v>
      </c>
      <c r="O138" s="8">
        <v>852634.57</v>
      </c>
      <c r="P138" s="9">
        <v>-7.96</v>
      </c>
      <c r="Q138" s="9">
        <v>10.44</v>
      </c>
    </row>
    <row r="139" spans="1:17" ht="12.75">
      <c r="A139" s="35">
        <v>6</v>
      </c>
      <c r="B139" s="35">
        <v>20</v>
      </c>
      <c r="C139" s="35">
        <v>9</v>
      </c>
      <c r="D139" s="36">
        <v>2</v>
      </c>
      <c r="E139" s="37"/>
      <c r="F139" s="7" t="s">
        <v>86</v>
      </c>
      <c r="G139" s="55" t="s">
        <v>206</v>
      </c>
      <c r="H139" s="8">
        <v>18306154.33</v>
      </c>
      <c r="I139" s="8">
        <v>13606394.71</v>
      </c>
      <c r="J139" s="9">
        <v>74.32</v>
      </c>
      <c r="K139" s="8">
        <v>20074447.33</v>
      </c>
      <c r="L139" s="8">
        <v>14513474.18</v>
      </c>
      <c r="M139" s="9">
        <v>72.29</v>
      </c>
      <c r="N139" s="8">
        <v>-1768293</v>
      </c>
      <c r="O139" s="8">
        <v>-907079.47</v>
      </c>
      <c r="P139" s="9">
        <v>-9.65</v>
      </c>
      <c r="Q139" s="9">
        <v>-6.66</v>
      </c>
    </row>
    <row r="140" spans="1:17" ht="12.75">
      <c r="A140" s="35">
        <v>6</v>
      </c>
      <c r="B140" s="35">
        <v>20</v>
      </c>
      <c r="C140" s="35">
        <v>10</v>
      </c>
      <c r="D140" s="36">
        <v>2</v>
      </c>
      <c r="E140" s="37"/>
      <c r="F140" s="7" t="s">
        <v>86</v>
      </c>
      <c r="G140" s="55" t="s">
        <v>207</v>
      </c>
      <c r="H140" s="8">
        <v>17293487.45</v>
      </c>
      <c r="I140" s="8">
        <v>14356852.08</v>
      </c>
      <c r="J140" s="9">
        <v>83.01</v>
      </c>
      <c r="K140" s="8">
        <v>17073987.45</v>
      </c>
      <c r="L140" s="8">
        <v>12422622.34</v>
      </c>
      <c r="M140" s="9">
        <v>72.75</v>
      </c>
      <c r="N140" s="8">
        <v>219500</v>
      </c>
      <c r="O140" s="8">
        <v>1934229.74</v>
      </c>
      <c r="P140" s="9">
        <v>1.26</v>
      </c>
      <c r="Q140" s="9">
        <v>13.47</v>
      </c>
    </row>
    <row r="141" spans="1:17" ht="12.75">
      <c r="A141" s="35">
        <v>6</v>
      </c>
      <c r="B141" s="35">
        <v>1</v>
      </c>
      <c r="C141" s="35">
        <v>14</v>
      </c>
      <c r="D141" s="36">
        <v>2</v>
      </c>
      <c r="E141" s="37"/>
      <c r="F141" s="7" t="s">
        <v>86</v>
      </c>
      <c r="G141" s="55" t="s">
        <v>208</v>
      </c>
      <c r="H141" s="8">
        <v>7488027.22</v>
      </c>
      <c r="I141" s="8">
        <v>5581763.26</v>
      </c>
      <c r="J141" s="9">
        <v>74.54</v>
      </c>
      <c r="K141" s="8">
        <v>7315627.22</v>
      </c>
      <c r="L141" s="8">
        <v>5332970.54</v>
      </c>
      <c r="M141" s="9">
        <v>72.89</v>
      </c>
      <c r="N141" s="8">
        <v>172400</v>
      </c>
      <c r="O141" s="8">
        <v>248792.72</v>
      </c>
      <c r="P141" s="9">
        <v>2.3</v>
      </c>
      <c r="Q141" s="9">
        <v>4.45</v>
      </c>
    </row>
    <row r="142" spans="1:17" ht="12.75">
      <c r="A142" s="35">
        <v>6</v>
      </c>
      <c r="B142" s="35">
        <v>13</v>
      </c>
      <c r="C142" s="35">
        <v>7</v>
      </c>
      <c r="D142" s="36">
        <v>2</v>
      </c>
      <c r="E142" s="37"/>
      <c r="F142" s="7" t="s">
        <v>86</v>
      </c>
      <c r="G142" s="55" t="s">
        <v>209</v>
      </c>
      <c r="H142" s="8">
        <v>11115323.6</v>
      </c>
      <c r="I142" s="8">
        <v>8357491.54</v>
      </c>
      <c r="J142" s="9">
        <v>75.18</v>
      </c>
      <c r="K142" s="8">
        <v>10806086.6</v>
      </c>
      <c r="L142" s="8">
        <v>6425726.59</v>
      </c>
      <c r="M142" s="9">
        <v>59.46</v>
      </c>
      <c r="N142" s="8">
        <v>309237</v>
      </c>
      <c r="O142" s="8">
        <v>1931764.95</v>
      </c>
      <c r="P142" s="9">
        <v>2.78</v>
      </c>
      <c r="Q142" s="9">
        <v>23.11</v>
      </c>
    </row>
    <row r="143" spans="1:17" ht="12.75">
      <c r="A143" s="35">
        <v>6</v>
      </c>
      <c r="B143" s="35">
        <v>1</v>
      </c>
      <c r="C143" s="35">
        <v>15</v>
      </c>
      <c r="D143" s="36">
        <v>2</v>
      </c>
      <c r="E143" s="37"/>
      <c r="F143" s="7" t="s">
        <v>86</v>
      </c>
      <c r="G143" s="55" t="s">
        <v>210</v>
      </c>
      <c r="H143" s="8">
        <v>9222170.85</v>
      </c>
      <c r="I143" s="8">
        <v>6450125.32</v>
      </c>
      <c r="J143" s="9">
        <v>69.94</v>
      </c>
      <c r="K143" s="8">
        <v>9787170.85</v>
      </c>
      <c r="L143" s="8">
        <v>6556459.74</v>
      </c>
      <c r="M143" s="9">
        <v>66.99</v>
      </c>
      <c r="N143" s="8">
        <v>-565000</v>
      </c>
      <c r="O143" s="8">
        <v>-106334.42</v>
      </c>
      <c r="P143" s="9">
        <v>-6.12</v>
      </c>
      <c r="Q143" s="9">
        <v>-1.64</v>
      </c>
    </row>
    <row r="144" spans="1:17" ht="12.75">
      <c r="A144" s="35">
        <v>6</v>
      </c>
      <c r="B144" s="35">
        <v>10</v>
      </c>
      <c r="C144" s="35">
        <v>6</v>
      </c>
      <c r="D144" s="36">
        <v>2</v>
      </c>
      <c r="E144" s="37"/>
      <c r="F144" s="7" t="s">
        <v>86</v>
      </c>
      <c r="G144" s="55" t="s">
        <v>211</v>
      </c>
      <c r="H144" s="8">
        <v>16685370.15</v>
      </c>
      <c r="I144" s="8">
        <v>11724293.13</v>
      </c>
      <c r="J144" s="9">
        <v>70.26</v>
      </c>
      <c r="K144" s="8">
        <v>17470574.68</v>
      </c>
      <c r="L144" s="8">
        <v>11721583.18</v>
      </c>
      <c r="M144" s="9">
        <v>67.09</v>
      </c>
      <c r="N144" s="8">
        <v>-785204.53</v>
      </c>
      <c r="O144" s="8">
        <v>2709.95</v>
      </c>
      <c r="P144" s="9">
        <v>-4.7</v>
      </c>
      <c r="Q144" s="9">
        <v>0.02</v>
      </c>
    </row>
    <row r="145" spans="1:17" ht="12.75">
      <c r="A145" s="35">
        <v>6</v>
      </c>
      <c r="B145" s="35">
        <v>11</v>
      </c>
      <c r="C145" s="35">
        <v>7</v>
      </c>
      <c r="D145" s="36">
        <v>2</v>
      </c>
      <c r="E145" s="37"/>
      <c r="F145" s="7" t="s">
        <v>86</v>
      </c>
      <c r="G145" s="55" t="s">
        <v>212</v>
      </c>
      <c r="H145" s="8">
        <v>33152542.01</v>
      </c>
      <c r="I145" s="8">
        <v>23486568.23</v>
      </c>
      <c r="J145" s="9">
        <v>70.84</v>
      </c>
      <c r="K145" s="8">
        <v>34566292.01</v>
      </c>
      <c r="L145" s="8">
        <v>22060703.09</v>
      </c>
      <c r="M145" s="9">
        <v>63.82</v>
      </c>
      <c r="N145" s="8">
        <v>-1413750</v>
      </c>
      <c r="O145" s="8">
        <v>1425865.14</v>
      </c>
      <c r="P145" s="9">
        <v>-4.26</v>
      </c>
      <c r="Q145" s="9">
        <v>6.07</v>
      </c>
    </row>
    <row r="146" spans="1:17" ht="12.75">
      <c r="A146" s="35">
        <v>6</v>
      </c>
      <c r="B146" s="35">
        <v>19</v>
      </c>
      <c r="C146" s="35">
        <v>4</v>
      </c>
      <c r="D146" s="36">
        <v>2</v>
      </c>
      <c r="E146" s="37"/>
      <c r="F146" s="7" t="s">
        <v>86</v>
      </c>
      <c r="G146" s="55" t="s">
        <v>213</v>
      </c>
      <c r="H146" s="8">
        <v>6903966.01</v>
      </c>
      <c r="I146" s="8">
        <v>5765883.24</v>
      </c>
      <c r="J146" s="9">
        <v>83.51</v>
      </c>
      <c r="K146" s="8">
        <v>6825206.01</v>
      </c>
      <c r="L146" s="8">
        <v>5158805.11</v>
      </c>
      <c r="M146" s="9">
        <v>75.58</v>
      </c>
      <c r="N146" s="8">
        <v>78760</v>
      </c>
      <c r="O146" s="8">
        <v>607078.13</v>
      </c>
      <c r="P146" s="9">
        <v>1.14</v>
      </c>
      <c r="Q146" s="9">
        <v>10.52</v>
      </c>
    </row>
    <row r="147" spans="1:17" ht="12.75">
      <c r="A147" s="35">
        <v>6</v>
      </c>
      <c r="B147" s="35">
        <v>20</v>
      </c>
      <c r="C147" s="35">
        <v>11</v>
      </c>
      <c r="D147" s="36">
        <v>2</v>
      </c>
      <c r="E147" s="37"/>
      <c r="F147" s="7" t="s">
        <v>86</v>
      </c>
      <c r="G147" s="55" t="s">
        <v>214</v>
      </c>
      <c r="H147" s="8">
        <v>14125158.82</v>
      </c>
      <c r="I147" s="8">
        <v>11114972.35</v>
      </c>
      <c r="J147" s="9">
        <v>78.68</v>
      </c>
      <c r="K147" s="8">
        <v>13908813.82</v>
      </c>
      <c r="L147" s="8">
        <v>9657154.28</v>
      </c>
      <c r="M147" s="9">
        <v>69.43</v>
      </c>
      <c r="N147" s="8">
        <v>216345</v>
      </c>
      <c r="O147" s="8">
        <v>1457818.07</v>
      </c>
      <c r="P147" s="9">
        <v>1.53</v>
      </c>
      <c r="Q147" s="9">
        <v>13.11</v>
      </c>
    </row>
    <row r="148" spans="1:17" ht="12.75">
      <c r="A148" s="35">
        <v>6</v>
      </c>
      <c r="B148" s="35">
        <v>16</v>
      </c>
      <c r="C148" s="35">
        <v>5</v>
      </c>
      <c r="D148" s="36">
        <v>2</v>
      </c>
      <c r="E148" s="37"/>
      <c r="F148" s="7" t="s">
        <v>86</v>
      </c>
      <c r="G148" s="55" t="s">
        <v>215</v>
      </c>
      <c r="H148" s="8">
        <v>19173604.89</v>
      </c>
      <c r="I148" s="8">
        <v>12651870.64</v>
      </c>
      <c r="J148" s="9">
        <v>65.98</v>
      </c>
      <c r="K148" s="8">
        <v>21858090.89</v>
      </c>
      <c r="L148" s="8">
        <v>15775506.33</v>
      </c>
      <c r="M148" s="9">
        <v>72.17</v>
      </c>
      <c r="N148" s="8">
        <v>-2684486</v>
      </c>
      <c r="O148" s="8">
        <v>-3123635.69</v>
      </c>
      <c r="P148" s="9">
        <v>-14</v>
      </c>
      <c r="Q148" s="9">
        <v>-24.68</v>
      </c>
    </row>
    <row r="149" spans="1:17" ht="12.75">
      <c r="A149" s="35">
        <v>6</v>
      </c>
      <c r="B149" s="35">
        <v>11</v>
      </c>
      <c r="C149" s="35">
        <v>8</v>
      </c>
      <c r="D149" s="36">
        <v>2</v>
      </c>
      <c r="E149" s="37"/>
      <c r="F149" s="7" t="s">
        <v>86</v>
      </c>
      <c r="G149" s="55" t="s">
        <v>98</v>
      </c>
      <c r="H149" s="8">
        <v>27611463.51</v>
      </c>
      <c r="I149" s="8">
        <v>20350833.26</v>
      </c>
      <c r="J149" s="9">
        <v>73.7</v>
      </c>
      <c r="K149" s="8">
        <v>25818508.19</v>
      </c>
      <c r="L149" s="8">
        <v>16502793.34</v>
      </c>
      <c r="M149" s="9">
        <v>63.91</v>
      </c>
      <c r="N149" s="8">
        <v>1792955.32</v>
      </c>
      <c r="O149" s="8">
        <v>3848039.92</v>
      </c>
      <c r="P149" s="9">
        <v>6.49</v>
      </c>
      <c r="Q149" s="9">
        <v>18.9</v>
      </c>
    </row>
    <row r="150" spans="1:17" ht="12.75">
      <c r="A150" s="35">
        <v>6</v>
      </c>
      <c r="B150" s="35">
        <v>9</v>
      </c>
      <c r="C150" s="35">
        <v>12</v>
      </c>
      <c r="D150" s="36">
        <v>2</v>
      </c>
      <c r="E150" s="37"/>
      <c r="F150" s="7" t="s">
        <v>86</v>
      </c>
      <c r="G150" s="55" t="s">
        <v>216</v>
      </c>
      <c r="H150" s="8">
        <v>19635720.1</v>
      </c>
      <c r="I150" s="8">
        <v>15121760.52</v>
      </c>
      <c r="J150" s="9">
        <v>77.01</v>
      </c>
      <c r="K150" s="8">
        <v>21857621.64</v>
      </c>
      <c r="L150" s="8">
        <v>13907080.99</v>
      </c>
      <c r="M150" s="9">
        <v>63.62</v>
      </c>
      <c r="N150" s="8">
        <v>-2221901.54</v>
      </c>
      <c r="O150" s="8">
        <v>1214679.53</v>
      </c>
      <c r="P150" s="9">
        <v>-11.31</v>
      </c>
      <c r="Q150" s="9">
        <v>8.03</v>
      </c>
    </row>
    <row r="151" spans="1:17" ht="12.75">
      <c r="A151" s="35">
        <v>6</v>
      </c>
      <c r="B151" s="35">
        <v>20</v>
      </c>
      <c r="C151" s="35">
        <v>12</v>
      </c>
      <c r="D151" s="36">
        <v>2</v>
      </c>
      <c r="E151" s="37"/>
      <c r="F151" s="7" t="s">
        <v>86</v>
      </c>
      <c r="G151" s="55" t="s">
        <v>217</v>
      </c>
      <c r="H151" s="8">
        <v>13034847.85</v>
      </c>
      <c r="I151" s="8">
        <v>9440387.12</v>
      </c>
      <c r="J151" s="9">
        <v>72.42</v>
      </c>
      <c r="K151" s="8">
        <v>14330717.45</v>
      </c>
      <c r="L151" s="8">
        <v>9519552.77</v>
      </c>
      <c r="M151" s="9">
        <v>66.42</v>
      </c>
      <c r="N151" s="8">
        <v>-1295869.6</v>
      </c>
      <c r="O151" s="8">
        <v>-79165.65</v>
      </c>
      <c r="P151" s="9">
        <v>-9.94</v>
      </c>
      <c r="Q151" s="9">
        <v>-0.83</v>
      </c>
    </row>
    <row r="152" spans="1:17" ht="12.75">
      <c r="A152" s="35">
        <v>6</v>
      </c>
      <c r="B152" s="35">
        <v>18</v>
      </c>
      <c r="C152" s="35">
        <v>8</v>
      </c>
      <c r="D152" s="36">
        <v>2</v>
      </c>
      <c r="E152" s="37"/>
      <c r="F152" s="7" t="s">
        <v>86</v>
      </c>
      <c r="G152" s="55" t="s">
        <v>218</v>
      </c>
      <c r="H152" s="8">
        <v>26184915.09</v>
      </c>
      <c r="I152" s="8">
        <v>18438453.95</v>
      </c>
      <c r="J152" s="9">
        <v>70.41</v>
      </c>
      <c r="K152" s="8">
        <v>29144590.23</v>
      </c>
      <c r="L152" s="8">
        <v>17030926.61</v>
      </c>
      <c r="M152" s="9">
        <v>58.43</v>
      </c>
      <c r="N152" s="8">
        <v>-2959675.14</v>
      </c>
      <c r="O152" s="8">
        <v>1407527.34</v>
      </c>
      <c r="P152" s="9">
        <v>-11.3</v>
      </c>
      <c r="Q152" s="9">
        <v>7.63</v>
      </c>
    </row>
    <row r="153" spans="1:17" ht="12.75">
      <c r="A153" s="35">
        <v>6</v>
      </c>
      <c r="B153" s="35">
        <v>7</v>
      </c>
      <c r="C153" s="35">
        <v>6</v>
      </c>
      <c r="D153" s="36">
        <v>2</v>
      </c>
      <c r="E153" s="37"/>
      <c r="F153" s="7" t="s">
        <v>86</v>
      </c>
      <c r="G153" s="55" t="s">
        <v>219</v>
      </c>
      <c r="H153" s="8">
        <v>19507518.62</v>
      </c>
      <c r="I153" s="8">
        <v>14446242.76</v>
      </c>
      <c r="J153" s="9">
        <v>74.05</v>
      </c>
      <c r="K153" s="8">
        <v>21161989.9</v>
      </c>
      <c r="L153" s="8">
        <v>14287710.29</v>
      </c>
      <c r="M153" s="9">
        <v>67.51</v>
      </c>
      <c r="N153" s="8">
        <v>-1654471.28</v>
      </c>
      <c r="O153" s="8">
        <v>158532.47</v>
      </c>
      <c r="P153" s="9">
        <v>-8.48</v>
      </c>
      <c r="Q153" s="9">
        <v>1.09</v>
      </c>
    </row>
    <row r="154" spans="1:17" ht="12.75">
      <c r="A154" s="35">
        <v>6</v>
      </c>
      <c r="B154" s="35">
        <v>18</v>
      </c>
      <c r="C154" s="35">
        <v>9</v>
      </c>
      <c r="D154" s="36">
        <v>2</v>
      </c>
      <c r="E154" s="37"/>
      <c r="F154" s="7" t="s">
        <v>86</v>
      </c>
      <c r="G154" s="55" t="s">
        <v>220</v>
      </c>
      <c r="H154" s="8">
        <v>15340870.71</v>
      </c>
      <c r="I154" s="8">
        <v>11203275.11</v>
      </c>
      <c r="J154" s="9">
        <v>73.02</v>
      </c>
      <c r="K154" s="8">
        <v>13616332.44</v>
      </c>
      <c r="L154" s="8">
        <v>9341591.79</v>
      </c>
      <c r="M154" s="9">
        <v>68.6</v>
      </c>
      <c r="N154" s="8">
        <v>1724538.27</v>
      </c>
      <c r="O154" s="8">
        <v>1861683.32</v>
      </c>
      <c r="P154" s="9">
        <v>11.24</v>
      </c>
      <c r="Q154" s="9">
        <v>16.61</v>
      </c>
    </row>
    <row r="155" spans="1:17" ht="12.75">
      <c r="A155" s="35">
        <v>6</v>
      </c>
      <c r="B155" s="35">
        <v>18</v>
      </c>
      <c r="C155" s="35">
        <v>10</v>
      </c>
      <c r="D155" s="36">
        <v>2</v>
      </c>
      <c r="E155" s="37"/>
      <c r="F155" s="7" t="s">
        <v>86</v>
      </c>
      <c r="G155" s="55" t="s">
        <v>221</v>
      </c>
      <c r="H155" s="8">
        <v>12247536.95</v>
      </c>
      <c r="I155" s="8">
        <v>9420313.51</v>
      </c>
      <c r="J155" s="9">
        <v>76.91</v>
      </c>
      <c r="K155" s="8">
        <v>14469562.28</v>
      </c>
      <c r="L155" s="8">
        <v>10721053.89</v>
      </c>
      <c r="M155" s="9">
        <v>74.09</v>
      </c>
      <c r="N155" s="8">
        <v>-2222025.33</v>
      </c>
      <c r="O155" s="8">
        <v>-1300740.38</v>
      </c>
      <c r="P155" s="9">
        <v>-18.14</v>
      </c>
      <c r="Q155" s="9">
        <v>-13.8</v>
      </c>
    </row>
    <row r="156" spans="1:17" ht="12.75">
      <c r="A156" s="35">
        <v>6</v>
      </c>
      <c r="B156" s="35">
        <v>1</v>
      </c>
      <c r="C156" s="35">
        <v>16</v>
      </c>
      <c r="D156" s="36">
        <v>2</v>
      </c>
      <c r="E156" s="37"/>
      <c r="F156" s="7" t="s">
        <v>86</v>
      </c>
      <c r="G156" s="55" t="s">
        <v>100</v>
      </c>
      <c r="H156" s="8">
        <v>25619649.3</v>
      </c>
      <c r="I156" s="8">
        <v>32390197.59</v>
      </c>
      <c r="J156" s="9">
        <v>126.42</v>
      </c>
      <c r="K156" s="8">
        <v>27620745.12</v>
      </c>
      <c r="L156" s="8">
        <v>15162518.58</v>
      </c>
      <c r="M156" s="9">
        <v>54.89</v>
      </c>
      <c r="N156" s="8">
        <v>-2001095.82</v>
      </c>
      <c r="O156" s="8">
        <v>17227679.01</v>
      </c>
      <c r="P156" s="9">
        <v>-7.81</v>
      </c>
      <c r="Q156" s="9">
        <v>53.18</v>
      </c>
    </row>
    <row r="157" spans="1:17" ht="12.75">
      <c r="A157" s="35">
        <v>6</v>
      </c>
      <c r="B157" s="35">
        <v>2</v>
      </c>
      <c r="C157" s="35">
        <v>13</v>
      </c>
      <c r="D157" s="36">
        <v>2</v>
      </c>
      <c r="E157" s="37"/>
      <c r="F157" s="7" t="s">
        <v>86</v>
      </c>
      <c r="G157" s="55" t="s">
        <v>222</v>
      </c>
      <c r="H157" s="8">
        <v>11527396.59</v>
      </c>
      <c r="I157" s="8">
        <v>8678062.28</v>
      </c>
      <c r="J157" s="9">
        <v>75.28</v>
      </c>
      <c r="K157" s="8">
        <v>12450396.59</v>
      </c>
      <c r="L157" s="8">
        <v>8370181.34</v>
      </c>
      <c r="M157" s="9">
        <v>67.22</v>
      </c>
      <c r="N157" s="8">
        <v>-923000</v>
      </c>
      <c r="O157" s="8">
        <v>307880.94</v>
      </c>
      <c r="P157" s="9">
        <v>-8</v>
      </c>
      <c r="Q157" s="9">
        <v>3.54</v>
      </c>
    </row>
    <row r="158" spans="1:17" ht="12.75">
      <c r="A158" s="35">
        <v>6</v>
      </c>
      <c r="B158" s="35">
        <v>18</v>
      </c>
      <c r="C158" s="35">
        <v>11</v>
      </c>
      <c r="D158" s="36">
        <v>2</v>
      </c>
      <c r="E158" s="37"/>
      <c r="F158" s="7" t="s">
        <v>86</v>
      </c>
      <c r="G158" s="55" t="s">
        <v>101</v>
      </c>
      <c r="H158" s="8">
        <v>29383909.33</v>
      </c>
      <c r="I158" s="8">
        <v>22603296.16</v>
      </c>
      <c r="J158" s="9">
        <v>76.92</v>
      </c>
      <c r="K158" s="8">
        <v>29323909.33</v>
      </c>
      <c r="L158" s="8">
        <v>20364105.19</v>
      </c>
      <c r="M158" s="9">
        <v>69.44</v>
      </c>
      <c r="N158" s="8">
        <v>60000</v>
      </c>
      <c r="O158" s="8">
        <v>2239190.97</v>
      </c>
      <c r="P158" s="9">
        <v>0.2</v>
      </c>
      <c r="Q158" s="9">
        <v>9.9</v>
      </c>
    </row>
    <row r="159" spans="1:17" ht="12.75">
      <c r="A159" s="35">
        <v>6</v>
      </c>
      <c r="B159" s="35">
        <v>17</v>
      </c>
      <c r="C159" s="35">
        <v>5</v>
      </c>
      <c r="D159" s="36">
        <v>2</v>
      </c>
      <c r="E159" s="37"/>
      <c r="F159" s="7" t="s">
        <v>86</v>
      </c>
      <c r="G159" s="55" t="s">
        <v>223</v>
      </c>
      <c r="H159" s="8">
        <v>24064711</v>
      </c>
      <c r="I159" s="8">
        <v>19326741.07</v>
      </c>
      <c r="J159" s="9">
        <v>80.31</v>
      </c>
      <c r="K159" s="8">
        <v>25729113</v>
      </c>
      <c r="L159" s="8">
        <v>18102966.48</v>
      </c>
      <c r="M159" s="9">
        <v>70.35</v>
      </c>
      <c r="N159" s="8">
        <v>-1664402</v>
      </c>
      <c r="O159" s="8">
        <v>1223774.59</v>
      </c>
      <c r="P159" s="9">
        <v>-6.91</v>
      </c>
      <c r="Q159" s="9">
        <v>6.33</v>
      </c>
    </row>
    <row r="160" spans="1:17" ht="12.75">
      <c r="A160" s="35">
        <v>6</v>
      </c>
      <c r="B160" s="35">
        <v>11</v>
      </c>
      <c r="C160" s="35">
        <v>9</v>
      </c>
      <c r="D160" s="36">
        <v>2</v>
      </c>
      <c r="E160" s="37"/>
      <c r="F160" s="7" t="s">
        <v>86</v>
      </c>
      <c r="G160" s="55" t="s">
        <v>224</v>
      </c>
      <c r="H160" s="8">
        <v>21265984.96</v>
      </c>
      <c r="I160" s="8">
        <v>16641658.53</v>
      </c>
      <c r="J160" s="9">
        <v>78.25</v>
      </c>
      <c r="K160" s="8">
        <v>24265984.96</v>
      </c>
      <c r="L160" s="8">
        <v>14387905.34</v>
      </c>
      <c r="M160" s="9">
        <v>59.29</v>
      </c>
      <c r="N160" s="8">
        <v>-3000000</v>
      </c>
      <c r="O160" s="8">
        <v>2253753.19</v>
      </c>
      <c r="P160" s="9">
        <v>-14.1</v>
      </c>
      <c r="Q160" s="9">
        <v>13.54</v>
      </c>
    </row>
    <row r="161" spans="1:17" ht="12.75">
      <c r="A161" s="35">
        <v>6</v>
      </c>
      <c r="B161" s="35">
        <v>4</v>
      </c>
      <c r="C161" s="35">
        <v>6</v>
      </c>
      <c r="D161" s="36">
        <v>2</v>
      </c>
      <c r="E161" s="37"/>
      <c r="F161" s="7" t="s">
        <v>86</v>
      </c>
      <c r="G161" s="55" t="s">
        <v>225</v>
      </c>
      <c r="H161" s="8">
        <v>12173088.54</v>
      </c>
      <c r="I161" s="8">
        <v>8764242.33</v>
      </c>
      <c r="J161" s="9">
        <v>71.99</v>
      </c>
      <c r="K161" s="8">
        <v>12996288.38</v>
      </c>
      <c r="L161" s="8">
        <v>9183675.48</v>
      </c>
      <c r="M161" s="9">
        <v>70.66</v>
      </c>
      <c r="N161" s="8">
        <v>-823199.84</v>
      </c>
      <c r="O161" s="8">
        <v>-419433.15</v>
      </c>
      <c r="P161" s="9">
        <v>-6.76</v>
      </c>
      <c r="Q161" s="9">
        <v>-4.78</v>
      </c>
    </row>
    <row r="162" spans="1:17" ht="12.75">
      <c r="A162" s="35">
        <v>6</v>
      </c>
      <c r="B162" s="35">
        <v>7</v>
      </c>
      <c r="C162" s="35">
        <v>7</v>
      </c>
      <c r="D162" s="36">
        <v>2</v>
      </c>
      <c r="E162" s="37"/>
      <c r="F162" s="7" t="s">
        <v>86</v>
      </c>
      <c r="G162" s="55" t="s">
        <v>226</v>
      </c>
      <c r="H162" s="8">
        <v>17964415.09</v>
      </c>
      <c r="I162" s="8">
        <v>13221864.56</v>
      </c>
      <c r="J162" s="9">
        <v>73.6</v>
      </c>
      <c r="K162" s="8">
        <v>20487923.54</v>
      </c>
      <c r="L162" s="8">
        <v>12045435.24</v>
      </c>
      <c r="M162" s="9">
        <v>58.79</v>
      </c>
      <c r="N162" s="8">
        <v>-2523508.45</v>
      </c>
      <c r="O162" s="8">
        <v>1176429.32</v>
      </c>
      <c r="P162" s="9">
        <v>-14.04</v>
      </c>
      <c r="Q162" s="9">
        <v>8.89</v>
      </c>
    </row>
    <row r="163" spans="1:17" ht="12.75">
      <c r="A163" s="35">
        <v>6</v>
      </c>
      <c r="B163" s="35">
        <v>1</v>
      </c>
      <c r="C163" s="35">
        <v>17</v>
      </c>
      <c r="D163" s="36">
        <v>2</v>
      </c>
      <c r="E163" s="37"/>
      <c r="F163" s="7" t="s">
        <v>86</v>
      </c>
      <c r="G163" s="55" t="s">
        <v>227</v>
      </c>
      <c r="H163" s="8">
        <v>11105917.45</v>
      </c>
      <c r="I163" s="8">
        <v>8033761.57</v>
      </c>
      <c r="J163" s="9">
        <v>72.33</v>
      </c>
      <c r="K163" s="8">
        <v>10824477.45</v>
      </c>
      <c r="L163" s="8">
        <v>7138383.68</v>
      </c>
      <c r="M163" s="9">
        <v>65.94</v>
      </c>
      <c r="N163" s="8">
        <v>281440</v>
      </c>
      <c r="O163" s="8">
        <v>895377.89</v>
      </c>
      <c r="P163" s="9">
        <v>2.53</v>
      </c>
      <c r="Q163" s="9">
        <v>11.14</v>
      </c>
    </row>
    <row r="164" spans="1:17" ht="12.75">
      <c r="A164" s="35">
        <v>6</v>
      </c>
      <c r="B164" s="35">
        <v>2</v>
      </c>
      <c r="C164" s="35">
        <v>14</v>
      </c>
      <c r="D164" s="36">
        <v>2</v>
      </c>
      <c r="E164" s="37"/>
      <c r="F164" s="7" t="s">
        <v>86</v>
      </c>
      <c r="G164" s="55" t="s">
        <v>228</v>
      </c>
      <c r="H164" s="8">
        <v>19565287.06</v>
      </c>
      <c r="I164" s="8">
        <v>15390309.92</v>
      </c>
      <c r="J164" s="9">
        <v>78.66</v>
      </c>
      <c r="K164" s="8">
        <v>20543940.06</v>
      </c>
      <c r="L164" s="8">
        <v>15534135.38</v>
      </c>
      <c r="M164" s="9">
        <v>75.61</v>
      </c>
      <c r="N164" s="8">
        <v>-978653</v>
      </c>
      <c r="O164" s="8">
        <v>-143825.46</v>
      </c>
      <c r="P164" s="9">
        <v>-5</v>
      </c>
      <c r="Q164" s="9">
        <v>-0.93</v>
      </c>
    </row>
    <row r="165" spans="1:17" ht="12.75">
      <c r="A165" s="35">
        <v>6</v>
      </c>
      <c r="B165" s="35">
        <v>4</v>
      </c>
      <c r="C165" s="35">
        <v>7</v>
      </c>
      <c r="D165" s="36">
        <v>2</v>
      </c>
      <c r="E165" s="37"/>
      <c r="F165" s="7" t="s">
        <v>86</v>
      </c>
      <c r="G165" s="55" t="s">
        <v>229</v>
      </c>
      <c r="H165" s="8">
        <v>12578484.63</v>
      </c>
      <c r="I165" s="8">
        <v>9194034.85</v>
      </c>
      <c r="J165" s="9">
        <v>73.09</v>
      </c>
      <c r="K165" s="8">
        <v>12693989.11</v>
      </c>
      <c r="L165" s="8">
        <v>8077888.8</v>
      </c>
      <c r="M165" s="9">
        <v>63.63</v>
      </c>
      <c r="N165" s="8">
        <v>-115504.48</v>
      </c>
      <c r="O165" s="8">
        <v>1116146.05</v>
      </c>
      <c r="P165" s="9">
        <v>-0.91</v>
      </c>
      <c r="Q165" s="9">
        <v>12.13</v>
      </c>
    </row>
    <row r="166" spans="1:17" ht="12.75">
      <c r="A166" s="35">
        <v>6</v>
      </c>
      <c r="B166" s="35">
        <v>15</v>
      </c>
      <c r="C166" s="35">
        <v>7</v>
      </c>
      <c r="D166" s="36">
        <v>2</v>
      </c>
      <c r="E166" s="37"/>
      <c r="F166" s="7" t="s">
        <v>86</v>
      </c>
      <c r="G166" s="55" t="s">
        <v>230</v>
      </c>
      <c r="H166" s="8">
        <v>22102893</v>
      </c>
      <c r="I166" s="8">
        <v>15800334.11</v>
      </c>
      <c r="J166" s="9">
        <v>71.48</v>
      </c>
      <c r="K166" s="8">
        <v>22803089</v>
      </c>
      <c r="L166" s="8">
        <v>13484657.46</v>
      </c>
      <c r="M166" s="9">
        <v>59.13</v>
      </c>
      <c r="N166" s="8">
        <v>-700196</v>
      </c>
      <c r="O166" s="8">
        <v>2315676.65</v>
      </c>
      <c r="P166" s="9">
        <v>-3.16</v>
      </c>
      <c r="Q166" s="9">
        <v>14.65</v>
      </c>
    </row>
    <row r="167" spans="1:17" ht="12.75">
      <c r="A167" s="35">
        <v>6</v>
      </c>
      <c r="B167" s="35">
        <v>18</v>
      </c>
      <c r="C167" s="35">
        <v>13</v>
      </c>
      <c r="D167" s="36">
        <v>2</v>
      </c>
      <c r="E167" s="37"/>
      <c r="F167" s="7" t="s">
        <v>86</v>
      </c>
      <c r="G167" s="55" t="s">
        <v>231</v>
      </c>
      <c r="H167" s="8">
        <v>15521088.72</v>
      </c>
      <c r="I167" s="8">
        <v>10811592.46</v>
      </c>
      <c r="J167" s="9">
        <v>69.65</v>
      </c>
      <c r="K167" s="8">
        <v>15840919.72</v>
      </c>
      <c r="L167" s="8">
        <v>9822245.32</v>
      </c>
      <c r="M167" s="9">
        <v>62</v>
      </c>
      <c r="N167" s="8">
        <v>-319831</v>
      </c>
      <c r="O167" s="8">
        <v>989347.14</v>
      </c>
      <c r="P167" s="9">
        <v>-2.06</v>
      </c>
      <c r="Q167" s="9">
        <v>9.15</v>
      </c>
    </row>
    <row r="168" spans="1:17" ht="12.75">
      <c r="A168" s="35">
        <v>6</v>
      </c>
      <c r="B168" s="35">
        <v>16</v>
      </c>
      <c r="C168" s="35">
        <v>6</v>
      </c>
      <c r="D168" s="36">
        <v>2</v>
      </c>
      <c r="E168" s="37"/>
      <c r="F168" s="7" t="s">
        <v>86</v>
      </c>
      <c r="G168" s="55" t="s">
        <v>232</v>
      </c>
      <c r="H168" s="8">
        <v>10862796.19</v>
      </c>
      <c r="I168" s="8">
        <v>8318780.05</v>
      </c>
      <c r="J168" s="9">
        <v>76.58</v>
      </c>
      <c r="K168" s="8">
        <v>10178929.19</v>
      </c>
      <c r="L168" s="8">
        <v>6594451.95</v>
      </c>
      <c r="M168" s="9">
        <v>64.78</v>
      </c>
      <c r="N168" s="8">
        <v>683867</v>
      </c>
      <c r="O168" s="8">
        <v>1724328.1</v>
      </c>
      <c r="P168" s="9">
        <v>6.29</v>
      </c>
      <c r="Q168" s="9">
        <v>20.72</v>
      </c>
    </row>
    <row r="169" spans="1:17" ht="12.75">
      <c r="A169" s="35">
        <v>6</v>
      </c>
      <c r="B169" s="35">
        <v>19</v>
      </c>
      <c r="C169" s="35">
        <v>5</v>
      </c>
      <c r="D169" s="36">
        <v>2</v>
      </c>
      <c r="E169" s="37"/>
      <c r="F169" s="7" t="s">
        <v>86</v>
      </c>
      <c r="G169" s="55" t="s">
        <v>233</v>
      </c>
      <c r="H169" s="8">
        <v>14748148.58</v>
      </c>
      <c r="I169" s="8">
        <v>10183703.09</v>
      </c>
      <c r="J169" s="9">
        <v>69.05</v>
      </c>
      <c r="K169" s="8">
        <v>14924398.58</v>
      </c>
      <c r="L169" s="8">
        <v>9102341.15</v>
      </c>
      <c r="M169" s="9">
        <v>60.98</v>
      </c>
      <c r="N169" s="8">
        <v>-176250</v>
      </c>
      <c r="O169" s="8">
        <v>1081361.94</v>
      </c>
      <c r="P169" s="9">
        <v>-1.19</v>
      </c>
      <c r="Q169" s="9">
        <v>10.61</v>
      </c>
    </row>
    <row r="170" spans="1:17" ht="12.75">
      <c r="A170" s="35">
        <v>6</v>
      </c>
      <c r="B170" s="35">
        <v>7</v>
      </c>
      <c r="C170" s="35">
        <v>8</v>
      </c>
      <c r="D170" s="36">
        <v>2</v>
      </c>
      <c r="E170" s="37"/>
      <c r="F170" s="7" t="s">
        <v>86</v>
      </c>
      <c r="G170" s="55" t="s">
        <v>234</v>
      </c>
      <c r="H170" s="8">
        <v>24188215.6</v>
      </c>
      <c r="I170" s="8">
        <v>18848943.58</v>
      </c>
      <c r="J170" s="9">
        <v>77.92</v>
      </c>
      <c r="K170" s="8">
        <v>25039989.79</v>
      </c>
      <c r="L170" s="8">
        <v>16541530.93</v>
      </c>
      <c r="M170" s="9">
        <v>66.06</v>
      </c>
      <c r="N170" s="8">
        <v>-851774.19</v>
      </c>
      <c r="O170" s="8">
        <v>2307412.65</v>
      </c>
      <c r="P170" s="9">
        <v>-3.52</v>
      </c>
      <c r="Q170" s="9">
        <v>12.24</v>
      </c>
    </row>
    <row r="171" spans="1:17" ht="12.75">
      <c r="A171" s="35">
        <v>6</v>
      </c>
      <c r="B171" s="35">
        <v>8</v>
      </c>
      <c r="C171" s="35">
        <v>13</v>
      </c>
      <c r="D171" s="36">
        <v>2</v>
      </c>
      <c r="E171" s="37"/>
      <c r="F171" s="7" t="s">
        <v>86</v>
      </c>
      <c r="G171" s="55" t="s">
        <v>235</v>
      </c>
      <c r="H171" s="8">
        <v>14486925.33</v>
      </c>
      <c r="I171" s="8">
        <v>7888377.26</v>
      </c>
      <c r="J171" s="9">
        <v>54.45</v>
      </c>
      <c r="K171" s="8">
        <v>13720525.33</v>
      </c>
      <c r="L171" s="8">
        <v>7373476.22</v>
      </c>
      <c r="M171" s="9">
        <v>53.74</v>
      </c>
      <c r="N171" s="8">
        <v>766400</v>
      </c>
      <c r="O171" s="8">
        <v>514901.04</v>
      </c>
      <c r="P171" s="9">
        <v>5.29</v>
      </c>
      <c r="Q171" s="9">
        <v>6.52</v>
      </c>
    </row>
    <row r="172" spans="1:17" ht="12.75">
      <c r="A172" s="35">
        <v>6</v>
      </c>
      <c r="B172" s="35">
        <v>14</v>
      </c>
      <c r="C172" s="35">
        <v>10</v>
      </c>
      <c r="D172" s="36">
        <v>2</v>
      </c>
      <c r="E172" s="37"/>
      <c r="F172" s="7" t="s">
        <v>86</v>
      </c>
      <c r="G172" s="55" t="s">
        <v>236</v>
      </c>
      <c r="H172" s="8">
        <v>13534069</v>
      </c>
      <c r="I172" s="8">
        <v>9946631.9</v>
      </c>
      <c r="J172" s="9">
        <v>73.49</v>
      </c>
      <c r="K172" s="8">
        <v>13077402</v>
      </c>
      <c r="L172" s="8">
        <v>9967724.04</v>
      </c>
      <c r="M172" s="9">
        <v>76.22</v>
      </c>
      <c r="N172" s="8">
        <v>456667</v>
      </c>
      <c r="O172" s="8">
        <v>-21092.14</v>
      </c>
      <c r="P172" s="9">
        <v>3.37</v>
      </c>
      <c r="Q172" s="9">
        <v>-0.21</v>
      </c>
    </row>
    <row r="173" spans="1:17" ht="12.75">
      <c r="A173" s="35">
        <v>6</v>
      </c>
      <c r="B173" s="35">
        <v>4</v>
      </c>
      <c r="C173" s="35">
        <v>8</v>
      </c>
      <c r="D173" s="36">
        <v>2</v>
      </c>
      <c r="E173" s="37"/>
      <c r="F173" s="7" t="s">
        <v>86</v>
      </c>
      <c r="G173" s="55" t="s">
        <v>237</v>
      </c>
      <c r="H173" s="8">
        <v>27229686.1</v>
      </c>
      <c r="I173" s="8">
        <v>20021092.42</v>
      </c>
      <c r="J173" s="9">
        <v>73.52</v>
      </c>
      <c r="K173" s="8">
        <v>33513268.16</v>
      </c>
      <c r="L173" s="8">
        <v>19417818.34</v>
      </c>
      <c r="M173" s="9">
        <v>57.94</v>
      </c>
      <c r="N173" s="8">
        <v>-6283582.06</v>
      </c>
      <c r="O173" s="8">
        <v>603274.08</v>
      </c>
      <c r="P173" s="9">
        <v>-23.07</v>
      </c>
      <c r="Q173" s="9">
        <v>3.01</v>
      </c>
    </row>
    <row r="174" spans="1:17" ht="12.75">
      <c r="A174" s="35">
        <v>6</v>
      </c>
      <c r="B174" s="35">
        <v>3</v>
      </c>
      <c r="C174" s="35">
        <v>12</v>
      </c>
      <c r="D174" s="36">
        <v>2</v>
      </c>
      <c r="E174" s="37"/>
      <c r="F174" s="7" t="s">
        <v>86</v>
      </c>
      <c r="G174" s="55" t="s">
        <v>238</v>
      </c>
      <c r="H174" s="8">
        <v>19559793.8</v>
      </c>
      <c r="I174" s="8">
        <v>14641137.37</v>
      </c>
      <c r="J174" s="9">
        <v>74.85</v>
      </c>
      <c r="K174" s="8">
        <v>19918726.8</v>
      </c>
      <c r="L174" s="8">
        <v>13170626.8</v>
      </c>
      <c r="M174" s="9">
        <v>66.12</v>
      </c>
      <c r="N174" s="8">
        <v>-358933</v>
      </c>
      <c r="O174" s="8">
        <v>1470510.57</v>
      </c>
      <c r="P174" s="9">
        <v>-1.83</v>
      </c>
      <c r="Q174" s="9">
        <v>10.04</v>
      </c>
    </row>
    <row r="175" spans="1:17" ht="12.75">
      <c r="A175" s="35">
        <v>6</v>
      </c>
      <c r="B175" s="35">
        <v>7</v>
      </c>
      <c r="C175" s="35">
        <v>9</v>
      </c>
      <c r="D175" s="36">
        <v>2</v>
      </c>
      <c r="E175" s="37"/>
      <c r="F175" s="7" t="s">
        <v>86</v>
      </c>
      <c r="G175" s="55" t="s">
        <v>239</v>
      </c>
      <c r="H175" s="8">
        <v>15988858</v>
      </c>
      <c r="I175" s="8">
        <v>12131834.57</v>
      </c>
      <c r="J175" s="9">
        <v>75.87</v>
      </c>
      <c r="K175" s="8">
        <v>25068687</v>
      </c>
      <c r="L175" s="8">
        <v>12050244.81</v>
      </c>
      <c r="M175" s="9">
        <v>48.06</v>
      </c>
      <c r="N175" s="8">
        <v>-9079829</v>
      </c>
      <c r="O175" s="8">
        <v>81589.76</v>
      </c>
      <c r="P175" s="9">
        <v>-56.78</v>
      </c>
      <c r="Q175" s="9">
        <v>0.67</v>
      </c>
    </row>
    <row r="176" spans="1:17" ht="12.75">
      <c r="A176" s="35">
        <v>6</v>
      </c>
      <c r="B176" s="35">
        <v>12</v>
      </c>
      <c r="C176" s="35">
        <v>7</v>
      </c>
      <c r="D176" s="36">
        <v>2</v>
      </c>
      <c r="E176" s="37"/>
      <c r="F176" s="7" t="s">
        <v>86</v>
      </c>
      <c r="G176" s="55" t="s">
        <v>240</v>
      </c>
      <c r="H176" s="8">
        <v>22002662.75</v>
      </c>
      <c r="I176" s="8">
        <v>11792956.25</v>
      </c>
      <c r="J176" s="9">
        <v>53.59</v>
      </c>
      <c r="K176" s="8">
        <v>22102662.75</v>
      </c>
      <c r="L176" s="8">
        <v>11116793.23</v>
      </c>
      <c r="M176" s="9">
        <v>50.29</v>
      </c>
      <c r="N176" s="8">
        <v>-100000</v>
      </c>
      <c r="O176" s="8">
        <v>676163.02</v>
      </c>
      <c r="P176" s="9">
        <v>-0.45</v>
      </c>
      <c r="Q176" s="9">
        <v>5.73</v>
      </c>
    </row>
    <row r="177" spans="1:17" ht="12.75">
      <c r="A177" s="35">
        <v>6</v>
      </c>
      <c r="B177" s="35">
        <v>1</v>
      </c>
      <c r="C177" s="35">
        <v>18</v>
      </c>
      <c r="D177" s="36">
        <v>2</v>
      </c>
      <c r="E177" s="37"/>
      <c r="F177" s="7" t="s">
        <v>86</v>
      </c>
      <c r="G177" s="55" t="s">
        <v>241</v>
      </c>
      <c r="H177" s="8">
        <v>26083851.99</v>
      </c>
      <c r="I177" s="8">
        <v>19978311.85</v>
      </c>
      <c r="J177" s="9">
        <v>76.59</v>
      </c>
      <c r="K177" s="8">
        <v>26774440.01</v>
      </c>
      <c r="L177" s="8">
        <v>17830379.6</v>
      </c>
      <c r="M177" s="9">
        <v>66.59</v>
      </c>
      <c r="N177" s="8">
        <v>-690588.02</v>
      </c>
      <c r="O177" s="8">
        <v>2147932.25</v>
      </c>
      <c r="P177" s="9">
        <v>-2.64</v>
      </c>
      <c r="Q177" s="9">
        <v>10.75</v>
      </c>
    </row>
    <row r="178" spans="1:17" ht="12.75">
      <c r="A178" s="35">
        <v>6</v>
      </c>
      <c r="B178" s="35">
        <v>19</v>
      </c>
      <c r="C178" s="35">
        <v>6</v>
      </c>
      <c r="D178" s="36">
        <v>2</v>
      </c>
      <c r="E178" s="37"/>
      <c r="F178" s="7" t="s">
        <v>86</v>
      </c>
      <c r="G178" s="55" t="s">
        <v>102</v>
      </c>
      <c r="H178" s="8">
        <v>23155402.65</v>
      </c>
      <c r="I178" s="8">
        <v>14956669.84</v>
      </c>
      <c r="J178" s="9">
        <v>64.59</v>
      </c>
      <c r="K178" s="8">
        <v>22978539.65</v>
      </c>
      <c r="L178" s="8">
        <v>14218458.49</v>
      </c>
      <c r="M178" s="9">
        <v>61.87</v>
      </c>
      <c r="N178" s="8">
        <v>176863</v>
      </c>
      <c r="O178" s="8">
        <v>738211.35</v>
      </c>
      <c r="P178" s="9">
        <v>0.76</v>
      </c>
      <c r="Q178" s="9">
        <v>4.93</v>
      </c>
    </row>
    <row r="179" spans="1:17" ht="12.75">
      <c r="A179" s="35">
        <v>6</v>
      </c>
      <c r="B179" s="35">
        <v>15</v>
      </c>
      <c r="C179" s="35">
        <v>8</v>
      </c>
      <c r="D179" s="36">
        <v>2</v>
      </c>
      <c r="E179" s="37"/>
      <c r="F179" s="7" t="s">
        <v>86</v>
      </c>
      <c r="G179" s="55" t="s">
        <v>242</v>
      </c>
      <c r="H179" s="8">
        <v>21303793.81</v>
      </c>
      <c r="I179" s="8">
        <v>17111798.41</v>
      </c>
      <c r="J179" s="9">
        <v>80.32</v>
      </c>
      <c r="K179" s="8">
        <v>21582393.81</v>
      </c>
      <c r="L179" s="8">
        <v>14667497.44</v>
      </c>
      <c r="M179" s="9">
        <v>67.96</v>
      </c>
      <c r="N179" s="8">
        <v>-278600</v>
      </c>
      <c r="O179" s="8">
        <v>2444300.97</v>
      </c>
      <c r="P179" s="9">
        <v>-1.3</v>
      </c>
      <c r="Q179" s="9">
        <v>14.28</v>
      </c>
    </row>
    <row r="180" spans="1:17" ht="12.75">
      <c r="A180" s="35">
        <v>6</v>
      </c>
      <c r="B180" s="35">
        <v>9</v>
      </c>
      <c r="C180" s="35">
        <v>13</v>
      </c>
      <c r="D180" s="36">
        <v>2</v>
      </c>
      <c r="E180" s="37"/>
      <c r="F180" s="7" t="s">
        <v>86</v>
      </c>
      <c r="G180" s="55" t="s">
        <v>243</v>
      </c>
      <c r="H180" s="8">
        <v>16614630.23</v>
      </c>
      <c r="I180" s="8">
        <v>12791034.52</v>
      </c>
      <c r="J180" s="9">
        <v>76.98</v>
      </c>
      <c r="K180" s="8">
        <v>16986275.23</v>
      </c>
      <c r="L180" s="8">
        <v>11965234.13</v>
      </c>
      <c r="M180" s="9">
        <v>70.44</v>
      </c>
      <c r="N180" s="8">
        <v>-371645</v>
      </c>
      <c r="O180" s="8">
        <v>825800.39</v>
      </c>
      <c r="P180" s="9">
        <v>-2.23</v>
      </c>
      <c r="Q180" s="9">
        <v>6.45</v>
      </c>
    </row>
    <row r="181" spans="1:17" ht="12.75">
      <c r="A181" s="35">
        <v>6</v>
      </c>
      <c r="B181" s="35">
        <v>11</v>
      </c>
      <c r="C181" s="35">
        <v>10</v>
      </c>
      <c r="D181" s="36">
        <v>2</v>
      </c>
      <c r="E181" s="37"/>
      <c r="F181" s="7" t="s">
        <v>86</v>
      </c>
      <c r="G181" s="55" t="s">
        <v>244</v>
      </c>
      <c r="H181" s="8">
        <v>20685472.66</v>
      </c>
      <c r="I181" s="8">
        <v>16077544.79</v>
      </c>
      <c r="J181" s="9">
        <v>77.72</v>
      </c>
      <c r="K181" s="8">
        <v>22024160.5</v>
      </c>
      <c r="L181" s="8">
        <v>15720706.7</v>
      </c>
      <c r="M181" s="9">
        <v>71.37</v>
      </c>
      <c r="N181" s="8">
        <v>-1338687.84</v>
      </c>
      <c r="O181" s="8">
        <v>356838.09</v>
      </c>
      <c r="P181" s="9">
        <v>-6.47</v>
      </c>
      <c r="Q181" s="9">
        <v>2.21</v>
      </c>
    </row>
    <row r="182" spans="1:17" ht="12.75">
      <c r="A182" s="35">
        <v>6</v>
      </c>
      <c r="B182" s="35">
        <v>3</v>
      </c>
      <c r="C182" s="35">
        <v>13</v>
      </c>
      <c r="D182" s="36">
        <v>2</v>
      </c>
      <c r="E182" s="37"/>
      <c r="F182" s="7" t="s">
        <v>86</v>
      </c>
      <c r="G182" s="55" t="s">
        <v>245</v>
      </c>
      <c r="H182" s="8">
        <v>13903202.02</v>
      </c>
      <c r="I182" s="8">
        <v>8556041.51</v>
      </c>
      <c r="J182" s="9">
        <v>61.54</v>
      </c>
      <c r="K182" s="8">
        <v>14410226.92</v>
      </c>
      <c r="L182" s="8">
        <v>8563485.43</v>
      </c>
      <c r="M182" s="9">
        <v>59.42</v>
      </c>
      <c r="N182" s="8">
        <v>-507024.9</v>
      </c>
      <c r="O182" s="8">
        <v>-7443.92</v>
      </c>
      <c r="P182" s="9">
        <v>-3.64</v>
      </c>
      <c r="Q182" s="9">
        <v>-0.08</v>
      </c>
    </row>
    <row r="183" spans="1:17" ht="12.75">
      <c r="A183" s="35">
        <v>6</v>
      </c>
      <c r="B183" s="35">
        <v>11</v>
      </c>
      <c r="C183" s="35">
        <v>11</v>
      </c>
      <c r="D183" s="36">
        <v>2</v>
      </c>
      <c r="E183" s="37"/>
      <c r="F183" s="7" t="s">
        <v>86</v>
      </c>
      <c r="G183" s="55" t="s">
        <v>246</v>
      </c>
      <c r="H183" s="8">
        <v>15811697.25</v>
      </c>
      <c r="I183" s="8">
        <v>12386499.27</v>
      </c>
      <c r="J183" s="9">
        <v>78.33</v>
      </c>
      <c r="K183" s="8">
        <v>18457497.25</v>
      </c>
      <c r="L183" s="8">
        <v>12167577.38</v>
      </c>
      <c r="M183" s="9">
        <v>65.92</v>
      </c>
      <c r="N183" s="8">
        <v>-2645800</v>
      </c>
      <c r="O183" s="8">
        <v>218921.89</v>
      </c>
      <c r="P183" s="9">
        <v>-16.73</v>
      </c>
      <c r="Q183" s="9">
        <v>1.76</v>
      </c>
    </row>
    <row r="184" spans="1:17" ht="12.75">
      <c r="A184" s="35">
        <v>6</v>
      </c>
      <c r="B184" s="35">
        <v>19</v>
      </c>
      <c r="C184" s="35">
        <v>7</v>
      </c>
      <c r="D184" s="36">
        <v>2</v>
      </c>
      <c r="E184" s="37"/>
      <c r="F184" s="7" t="s">
        <v>86</v>
      </c>
      <c r="G184" s="55" t="s">
        <v>247</v>
      </c>
      <c r="H184" s="8">
        <v>23781541.37</v>
      </c>
      <c r="I184" s="8">
        <v>13210108.02</v>
      </c>
      <c r="J184" s="9">
        <v>55.54</v>
      </c>
      <c r="K184" s="8">
        <v>26682693.68</v>
      </c>
      <c r="L184" s="8">
        <v>14179990.48</v>
      </c>
      <c r="M184" s="9">
        <v>53.14</v>
      </c>
      <c r="N184" s="8">
        <v>-2901152.31</v>
      </c>
      <c r="O184" s="8">
        <v>-969882.46</v>
      </c>
      <c r="P184" s="9">
        <v>-12.19</v>
      </c>
      <c r="Q184" s="9">
        <v>-7.34</v>
      </c>
    </row>
    <row r="185" spans="1:17" ht="12.75">
      <c r="A185" s="35">
        <v>6</v>
      </c>
      <c r="B185" s="35">
        <v>9</v>
      </c>
      <c r="C185" s="35">
        <v>14</v>
      </c>
      <c r="D185" s="36">
        <v>2</v>
      </c>
      <c r="E185" s="37"/>
      <c r="F185" s="7" t="s">
        <v>86</v>
      </c>
      <c r="G185" s="55" t="s">
        <v>248</v>
      </c>
      <c r="H185" s="8">
        <v>36030980.57</v>
      </c>
      <c r="I185" s="8">
        <v>22805961.22</v>
      </c>
      <c r="J185" s="9">
        <v>63.29</v>
      </c>
      <c r="K185" s="8">
        <v>38901080.57</v>
      </c>
      <c r="L185" s="8">
        <v>21471167.56</v>
      </c>
      <c r="M185" s="9">
        <v>55.19</v>
      </c>
      <c r="N185" s="8">
        <v>-2870100</v>
      </c>
      <c r="O185" s="8">
        <v>1334793.66</v>
      </c>
      <c r="P185" s="9">
        <v>-7.96</v>
      </c>
      <c r="Q185" s="9">
        <v>5.85</v>
      </c>
    </row>
    <row r="186" spans="1:17" ht="12.75">
      <c r="A186" s="35">
        <v>6</v>
      </c>
      <c r="B186" s="35">
        <v>19</v>
      </c>
      <c r="C186" s="35">
        <v>8</v>
      </c>
      <c r="D186" s="36">
        <v>2</v>
      </c>
      <c r="E186" s="37"/>
      <c r="F186" s="7" t="s">
        <v>86</v>
      </c>
      <c r="G186" s="55" t="s">
        <v>249</v>
      </c>
      <c r="H186" s="8">
        <v>10656425.04</v>
      </c>
      <c r="I186" s="8">
        <v>7380679.46</v>
      </c>
      <c r="J186" s="9">
        <v>69.26</v>
      </c>
      <c r="K186" s="8">
        <v>11926285.76</v>
      </c>
      <c r="L186" s="8">
        <v>7247480.82</v>
      </c>
      <c r="M186" s="9">
        <v>60.76</v>
      </c>
      <c r="N186" s="8">
        <v>-1269860.72</v>
      </c>
      <c r="O186" s="8">
        <v>133198.64</v>
      </c>
      <c r="P186" s="9">
        <v>-11.91</v>
      </c>
      <c r="Q186" s="9">
        <v>1.8</v>
      </c>
    </row>
    <row r="187" spans="1:17" ht="12.75">
      <c r="A187" s="35">
        <v>6</v>
      </c>
      <c r="B187" s="35">
        <v>9</v>
      </c>
      <c r="C187" s="35">
        <v>15</v>
      </c>
      <c r="D187" s="36">
        <v>2</v>
      </c>
      <c r="E187" s="37"/>
      <c r="F187" s="7" t="s">
        <v>86</v>
      </c>
      <c r="G187" s="55" t="s">
        <v>250</v>
      </c>
      <c r="H187" s="8">
        <v>13699232.63</v>
      </c>
      <c r="I187" s="8">
        <v>9776120.93</v>
      </c>
      <c r="J187" s="9">
        <v>71.36</v>
      </c>
      <c r="K187" s="8">
        <v>14055417.06</v>
      </c>
      <c r="L187" s="8">
        <v>10047102.87</v>
      </c>
      <c r="M187" s="9">
        <v>71.48</v>
      </c>
      <c r="N187" s="8">
        <v>-356184.43</v>
      </c>
      <c r="O187" s="8">
        <v>-270981.94</v>
      </c>
      <c r="P187" s="9">
        <v>-2.6</v>
      </c>
      <c r="Q187" s="9">
        <v>-2.77</v>
      </c>
    </row>
    <row r="188" spans="1:17" ht="12.75">
      <c r="A188" s="35">
        <v>6</v>
      </c>
      <c r="B188" s="35">
        <v>9</v>
      </c>
      <c r="C188" s="35">
        <v>16</v>
      </c>
      <c r="D188" s="36">
        <v>2</v>
      </c>
      <c r="E188" s="37"/>
      <c r="F188" s="7" t="s">
        <v>86</v>
      </c>
      <c r="G188" s="55" t="s">
        <v>251</v>
      </c>
      <c r="H188" s="8">
        <v>9562834.8</v>
      </c>
      <c r="I188" s="8">
        <v>7729657.43</v>
      </c>
      <c r="J188" s="9">
        <v>80.83</v>
      </c>
      <c r="K188" s="8">
        <v>10261374.8</v>
      </c>
      <c r="L188" s="8">
        <v>7713248.14</v>
      </c>
      <c r="M188" s="9">
        <v>75.16</v>
      </c>
      <c r="N188" s="8">
        <v>-698540</v>
      </c>
      <c r="O188" s="8">
        <v>16409.29</v>
      </c>
      <c r="P188" s="9">
        <v>-7.3</v>
      </c>
      <c r="Q188" s="9">
        <v>0.21</v>
      </c>
    </row>
    <row r="189" spans="1:17" ht="12.75">
      <c r="A189" s="35">
        <v>6</v>
      </c>
      <c r="B189" s="35">
        <v>7</v>
      </c>
      <c r="C189" s="35">
        <v>10</v>
      </c>
      <c r="D189" s="36">
        <v>2</v>
      </c>
      <c r="E189" s="37"/>
      <c r="F189" s="7" t="s">
        <v>86</v>
      </c>
      <c r="G189" s="55" t="s">
        <v>252</v>
      </c>
      <c r="H189" s="8">
        <v>26702888.36</v>
      </c>
      <c r="I189" s="8">
        <v>17259804.48</v>
      </c>
      <c r="J189" s="9">
        <v>64.63</v>
      </c>
      <c r="K189" s="8">
        <v>30889419.36</v>
      </c>
      <c r="L189" s="8">
        <v>18352728.81</v>
      </c>
      <c r="M189" s="9">
        <v>59.41</v>
      </c>
      <c r="N189" s="8">
        <v>-4186531</v>
      </c>
      <c r="O189" s="8">
        <v>-1092924.33</v>
      </c>
      <c r="P189" s="9">
        <v>-15.67</v>
      </c>
      <c r="Q189" s="9">
        <v>-6.33</v>
      </c>
    </row>
    <row r="190" spans="1:17" ht="12.75">
      <c r="A190" s="35">
        <v>6</v>
      </c>
      <c r="B190" s="35">
        <v>1</v>
      </c>
      <c r="C190" s="35">
        <v>19</v>
      </c>
      <c r="D190" s="36">
        <v>2</v>
      </c>
      <c r="E190" s="37"/>
      <c r="F190" s="7" t="s">
        <v>86</v>
      </c>
      <c r="G190" s="55" t="s">
        <v>253</v>
      </c>
      <c r="H190" s="8">
        <v>15835482.79</v>
      </c>
      <c r="I190" s="8">
        <v>12206290.88</v>
      </c>
      <c r="J190" s="9">
        <v>77.08</v>
      </c>
      <c r="K190" s="8">
        <v>17990001.79</v>
      </c>
      <c r="L190" s="8">
        <v>11708145.4</v>
      </c>
      <c r="M190" s="9">
        <v>65.08</v>
      </c>
      <c r="N190" s="8">
        <v>-2154519</v>
      </c>
      <c r="O190" s="8">
        <v>498145.48</v>
      </c>
      <c r="P190" s="9">
        <v>-13.6</v>
      </c>
      <c r="Q190" s="9">
        <v>4.08</v>
      </c>
    </row>
    <row r="191" spans="1:17" ht="12.75">
      <c r="A191" s="35">
        <v>6</v>
      </c>
      <c r="B191" s="35">
        <v>20</v>
      </c>
      <c r="C191" s="35">
        <v>14</v>
      </c>
      <c r="D191" s="36">
        <v>2</v>
      </c>
      <c r="E191" s="37"/>
      <c r="F191" s="7" t="s">
        <v>86</v>
      </c>
      <c r="G191" s="55" t="s">
        <v>254</v>
      </c>
      <c r="H191" s="8">
        <v>54598878.56</v>
      </c>
      <c r="I191" s="8">
        <v>41525989.56</v>
      </c>
      <c r="J191" s="9">
        <v>76.05</v>
      </c>
      <c r="K191" s="8">
        <v>59840926.29</v>
      </c>
      <c r="L191" s="8">
        <v>38275833.77</v>
      </c>
      <c r="M191" s="9">
        <v>63.96</v>
      </c>
      <c r="N191" s="8">
        <v>-5242047.73</v>
      </c>
      <c r="O191" s="8">
        <v>3250155.79</v>
      </c>
      <c r="P191" s="9">
        <v>-9.6</v>
      </c>
      <c r="Q191" s="9">
        <v>7.82</v>
      </c>
    </row>
    <row r="192" spans="1:17" ht="12.75">
      <c r="A192" s="35">
        <v>6</v>
      </c>
      <c r="B192" s="35">
        <v>3</v>
      </c>
      <c r="C192" s="35">
        <v>14</v>
      </c>
      <c r="D192" s="36">
        <v>2</v>
      </c>
      <c r="E192" s="37"/>
      <c r="F192" s="7" t="s">
        <v>86</v>
      </c>
      <c r="G192" s="55" t="s">
        <v>255</v>
      </c>
      <c r="H192" s="8">
        <v>15163441.98</v>
      </c>
      <c r="I192" s="8">
        <v>8017672.35</v>
      </c>
      <c r="J192" s="9">
        <v>52.87</v>
      </c>
      <c r="K192" s="8">
        <v>14945979.47</v>
      </c>
      <c r="L192" s="8">
        <v>7697840.96</v>
      </c>
      <c r="M192" s="9">
        <v>51.5</v>
      </c>
      <c r="N192" s="8">
        <v>217462.51</v>
      </c>
      <c r="O192" s="8">
        <v>319831.39</v>
      </c>
      <c r="P192" s="9">
        <v>1.43</v>
      </c>
      <c r="Q192" s="9">
        <v>3.98</v>
      </c>
    </row>
    <row r="193" spans="1:17" ht="12.75">
      <c r="A193" s="35">
        <v>6</v>
      </c>
      <c r="B193" s="35">
        <v>6</v>
      </c>
      <c r="C193" s="35">
        <v>11</v>
      </c>
      <c r="D193" s="36">
        <v>2</v>
      </c>
      <c r="E193" s="37"/>
      <c r="F193" s="7" t="s">
        <v>86</v>
      </c>
      <c r="G193" s="55" t="s">
        <v>256</v>
      </c>
      <c r="H193" s="8">
        <v>13690077.02</v>
      </c>
      <c r="I193" s="8">
        <v>10600109.83</v>
      </c>
      <c r="J193" s="9">
        <v>77.42</v>
      </c>
      <c r="K193" s="8">
        <v>14090077.02</v>
      </c>
      <c r="L193" s="8">
        <v>9729284.87</v>
      </c>
      <c r="M193" s="9">
        <v>69.05</v>
      </c>
      <c r="N193" s="8">
        <v>-400000</v>
      </c>
      <c r="O193" s="8">
        <v>870824.96</v>
      </c>
      <c r="P193" s="9">
        <v>-2.92</v>
      </c>
      <c r="Q193" s="9">
        <v>8.21</v>
      </c>
    </row>
    <row r="194" spans="1:17" ht="12.75">
      <c r="A194" s="35">
        <v>6</v>
      </c>
      <c r="B194" s="35">
        <v>14</v>
      </c>
      <c r="C194" s="35">
        <v>11</v>
      </c>
      <c r="D194" s="36">
        <v>2</v>
      </c>
      <c r="E194" s="37"/>
      <c r="F194" s="7" t="s">
        <v>86</v>
      </c>
      <c r="G194" s="55" t="s">
        <v>257</v>
      </c>
      <c r="H194" s="8">
        <v>21153086.4</v>
      </c>
      <c r="I194" s="8">
        <v>14710235.12</v>
      </c>
      <c r="J194" s="9">
        <v>69.54</v>
      </c>
      <c r="K194" s="8">
        <v>21504890.4</v>
      </c>
      <c r="L194" s="8">
        <v>13971128.56</v>
      </c>
      <c r="M194" s="9">
        <v>64.96</v>
      </c>
      <c r="N194" s="8">
        <v>-351804</v>
      </c>
      <c r="O194" s="8">
        <v>739106.56</v>
      </c>
      <c r="P194" s="9">
        <v>-1.66</v>
      </c>
      <c r="Q194" s="9">
        <v>5.02</v>
      </c>
    </row>
    <row r="195" spans="1:17" ht="12.75">
      <c r="A195" s="35">
        <v>6</v>
      </c>
      <c r="B195" s="35">
        <v>7</v>
      </c>
      <c r="C195" s="35">
        <v>2</v>
      </c>
      <c r="D195" s="36">
        <v>3</v>
      </c>
      <c r="E195" s="37"/>
      <c r="F195" s="7" t="s">
        <v>86</v>
      </c>
      <c r="G195" s="55" t="s">
        <v>258</v>
      </c>
      <c r="H195" s="8">
        <v>25104637.85</v>
      </c>
      <c r="I195" s="8">
        <v>20216846.45</v>
      </c>
      <c r="J195" s="9">
        <v>80.53</v>
      </c>
      <c r="K195" s="8">
        <v>26839531.85</v>
      </c>
      <c r="L195" s="8">
        <v>17342831.98</v>
      </c>
      <c r="M195" s="9">
        <v>64.61</v>
      </c>
      <c r="N195" s="8">
        <v>-1734894</v>
      </c>
      <c r="O195" s="8">
        <v>2874014.47</v>
      </c>
      <c r="P195" s="9">
        <v>-6.91</v>
      </c>
      <c r="Q195" s="9">
        <v>14.21</v>
      </c>
    </row>
    <row r="196" spans="1:17" ht="12.75">
      <c r="A196" s="35">
        <v>6</v>
      </c>
      <c r="B196" s="35">
        <v>9</v>
      </c>
      <c r="C196" s="35">
        <v>1</v>
      </c>
      <c r="D196" s="36">
        <v>3</v>
      </c>
      <c r="E196" s="37"/>
      <c r="F196" s="7" t="s">
        <v>86</v>
      </c>
      <c r="G196" s="55" t="s">
        <v>259</v>
      </c>
      <c r="H196" s="8">
        <v>36065711.79</v>
      </c>
      <c r="I196" s="8">
        <v>27650983.61</v>
      </c>
      <c r="J196" s="9">
        <v>76.66</v>
      </c>
      <c r="K196" s="8">
        <v>37565711.79</v>
      </c>
      <c r="L196" s="8">
        <v>27058368.89</v>
      </c>
      <c r="M196" s="9">
        <v>72.02</v>
      </c>
      <c r="N196" s="8">
        <v>-1500000</v>
      </c>
      <c r="O196" s="8">
        <v>592614.72</v>
      </c>
      <c r="P196" s="9">
        <v>-4.15</v>
      </c>
      <c r="Q196" s="9">
        <v>2.14</v>
      </c>
    </row>
    <row r="197" spans="1:17" ht="12.75">
      <c r="A197" s="35">
        <v>6</v>
      </c>
      <c r="B197" s="35">
        <v>9</v>
      </c>
      <c r="C197" s="35">
        <v>3</v>
      </c>
      <c r="D197" s="36">
        <v>3</v>
      </c>
      <c r="E197" s="37"/>
      <c r="F197" s="7" t="s">
        <v>86</v>
      </c>
      <c r="G197" s="55" t="s">
        <v>260</v>
      </c>
      <c r="H197" s="8">
        <v>35889575.51</v>
      </c>
      <c r="I197" s="8">
        <v>25650379.58</v>
      </c>
      <c r="J197" s="9">
        <v>71.47</v>
      </c>
      <c r="K197" s="8">
        <v>41745130.51</v>
      </c>
      <c r="L197" s="8">
        <v>28030518.42</v>
      </c>
      <c r="M197" s="9">
        <v>67.14</v>
      </c>
      <c r="N197" s="8">
        <v>-5855555</v>
      </c>
      <c r="O197" s="8">
        <v>-2380138.84</v>
      </c>
      <c r="P197" s="9">
        <v>-16.31</v>
      </c>
      <c r="Q197" s="9">
        <v>-9.27</v>
      </c>
    </row>
    <row r="198" spans="1:17" ht="12.75">
      <c r="A198" s="35">
        <v>6</v>
      </c>
      <c r="B198" s="35">
        <v>2</v>
      </c>
      <c r="C198" s="35">
        <v>5</v>
      </c>
      <c r="D198" s="36">
        <v>3</v>
      </c>
      <c r="E198" s="37"/>
      <c r="F198" s="7" t="s">
        <v>86</v>
      </c>
      <c r="G198" s="55" t="s">
        <v>261</v>
      </c>
      <c r="H198" s="8">
        <v>22942716.77</v>
      </c>
      <c r="I198" s="8">
        <v>16552735.93</v>
      </c>
      <c r="J198" s="9">
        <v>72.14</v>
      </c>
      <c r="K198" s="8">
        <v>25249225.63</v>
      </c>
      <c r="L198" s="8">
        <v>17083122.63</v>
      </c>
      <c r="M198" s="9">
        <v>67.65</v>
      </c>
      <c r="N198" s="8">
        <v>-2306508.86</v>
      </c>
      <c r="O198" s="8">
        <v>-530386.7</v>
      </c>
      <c r="P198" s="9">
        <v>-10.05</v>
      </c>
      <c r="Q198" s="9">
        <v>-3.2</v>
      </c>
    </row>
    <row r="199" spans="1:17" ht="12.75">
      <c r="A199" s="35">
        <v>6</v>
      </c>
      <c r="B199" s="35">
        <v>5</v>
      </c>
      <c r="C199" s="35">
        <v>5</v>
      </c>
      <c r="D199" s="36">
        <v>3</v>
      </c>
      <c r="E199" s="37"/>
      <c r="F199" s="7" t="s">
        <v>86</v>
      </c>
      <c r="G199" s="55" t="s">
        <v>262</v>
      </c>
      <c r="H199" s="8">
        <v>58813800.33</v>
      </c>
      <c r="I199" s="8">
        <v>34760294.79</v>
      </c>
      <c r="J199" s="9">
        <v>59.1</v>
      </c>
      <c r="K199" s="8">
        <v>60007875.9</v>
      </c>
      <c r="L199" s="8">
        <v>32165822.64</v>
      </c>
      <c r="M199" s="9">
        <v>53.6</v>
      </c>
      <c r="N199" s="8">
        <v>-1194075.57</v>
      </c>
      <c r="O199" s="8">
        <v>2594472.15</v>
      </c>
      <c r="P199" s="9">
        <v>-2.03</v>
      </c>
      <c r="Q199" s="9">
        <v>7.46</v>
      </c>
    </row>
    <row r="200" spans="1:17" ht="12.75">
      <c r="A200" s="35">
        <v>6</v>
      </c>
      <c r="B200" s="35">
        <v>2</v>
      </c>
      <c r="C200" s="35">
        <v>7</v>
      </c>
      <c r="D200" s="36">
        <v>3</v>
      </c>
      <c r="E200" s="37"/>
      <c r="F200" s="7" t="s">
        <v>86</v>
      </c>
      <c r="G200" s="55" t="s">
        <v>263</v>
      </c>
      <c r="H200" s="8">
        <v>25631434.29</v>
      </c>
      <c r="I200" s="8">
        <v>18088560.04</v>
      </c>
      <c r="J200" s="9">
        <v>70.57</v>
      </c>
      <c r="K200" s="8">
        <v>25727811.22</v>
      </c>
      <c r="L200" s="8">
        <v>16953796</v>
      </c>
      <c r="M200" s="9">
        <v>65.89</v>
      </c>
      <c r="N200" s="8">
        <v>-96376.93</v>
      </c>
      <c r="O200" s="8">
        <v>1134764.04</v>
      </c>
      <c r="P200" s="9">
        <v>-0.37</v>
      </c>
      <c r="Q200" s="9">
        <v>6.27</v>
      </c>
    </row>
    <row r="201" spans="1:17" ht="12.75">
      <c r="A201" s="35">
        <v>6</v>
      </c>
      <c r="B201" s="35">
        <v>14</v>
      </c>
      <c r="C201" s="35">
        <v>4</v>
      </c>
      <c r="D201" s="36">
        <v>3</v>
      </c>
      <c r="E201" s="37"/>
      <c r="F201" s="7" t="s">
        <v>86</v>
      </c>
      <c r="G201" s="55" t="s">
        <v>264</v>
      </c>
      <c r="H201" s="8">
        <v>28486112.91</v>
      </c>
      <c r="I201" s="8">
        <v>16019434.96</v>
      </c>
      <c r="J201" s="9">
        <v>56.23</v>
      </c>
      <c r="K201" s="8">
        <v>30603016.27</v>
      </c>
      <c r="L201" s="8">
        <v>15524728.67</v>
      </c>
      <c r="M201" s="9">
        <v>50.72</v>
      </c>
      <c r="N201" s="8">
        <v>-2116903.36</v>
      </c>
      <c r="O201" s="8">
        <v>494706.29</v>
      </c>
      <c r="P201" s="9">
        <v>-7.43</v>
      </c>
      <c r="Q201" s="9">
        <v>3.08</v>
      </c>
    </row>
    <row r="202" spans="1:17" ht="12.75">
      <c r="A202" s="35">
        <v>6</v>
      </c>
      <c r="B202" s="35">
        <v>8</v>
      </c>
      <c r="C202" s="35">
        <v>6</v>
      </c>
      <c r="D202" s="36">
        <v>3</v>
      </c>
      <c r="E202" s="37"/>
      <c r="F202" s="7" t="s">
        <v>86</v>
      </c>
      <c r="G202" s="55" t="s">
        <v>265</v>
      </c>
      <c r="H202" s="8">
        <v>23615166</v>
      </c>
      <c r="I202" s="8">
        <v>18555515.58</v>
      </c>
      <c r="J202" s="9">
        <v>78.57</v>
      </c>
      <c r="K202" s="8">
        <v>25683403</v>
      </c>
      <c r="L202" s="8">
        <v>15530705.79</v>
      </c>
      <c r="M202" s="9">
        <v>60.46</v>
      </c>
      <c r="N202" s="8">
        <v>-2068237</v>
      </c>
      <c r="O202" s="8">
        <v>3024809.79</v>
      </c>
      <c r="P202" s="9">
        <v>-8.75</v>
      </c>
      <c r="Q202" s="9">
        <v>16.3</v>
      </c>
    </row>
    <row r="203" spans="1:17" ht="12.75">
      <c r="A203" s="35">
        <v>6</v>
      </c>
      <c r="B203" s="35">
        <v>20</v>
      </c>
      <c r="C203" s="35">
        <v>4</v>
      </c>
      <c r="D203" s="36">
        <v>3</v>
      </c>
      <c r="E203" s="37"/>
      <c r="F203" s="7" t="s">
        <v>86</v>
      </c>
      <c r="G203" s="55" t="s">
        <v>266</v>
      </c>
      <c r="H203" s="8">
        <v>26253297.23</v>
      </c>
      <c r="I203" s="8">
        <v>18760629.05</v>
      </c>
      <c r="J203" s="9">
        <v>71.46</v>
      </c>
      <c r="K203" s="8">
        <v>26104487.84</v>
      </c>
      <c r="L203" s="8">
        <v>17080571.62</v>
      </c>
      <c r="M203" s="9">
        <v>65.43</v>
      </c>
      <c r="N203" s="8">
        <v>148809.39</v>
      </c>
      <c r="O203" s="8">
        <v>1680057.43</v>
      </c>
      <c r="P203" s="9">
        <v>0.56</v>
      </c>
      <c r="Q203" s="9">
        <v>8.95</v>
      </c>
    </row>
    <row r="204" spans="1:17" ht="12.75">
      <c r="A204" s="35">
        <v>6</v>
      </c>
      <c r="B204" s="35">
        <v>18</v>
      </c>
      <c r="C204" s="35">
        <v>6</v>
      </c>
      <c r="D204" s="36">
        <v>3</v>
      </c>
      <c r="E204" s="37"/>
      <c r="F204" s="7" t="s">
        <v>86</v>
      </c>
      <c r="G204" s="55" t="s">
        <v>267</v>
      </c>
      <c r="H204" s="8">
        <v>23467914.93</v>
      </c>
      <c r="I204" s="8">
        <v>15113578.53</v>
      </c>
      <c r="J204" s="9">
        <v>64.4</v>
      </c>
      <c r="K204" s="8">
        <v>23451914.93</v>
      </c>
      <c r="L204" s="8">
        <v>15144115.3</v>
      </c>
      <c r="M204" s="9">
        <v>64.57</v>
      </c>
      <c r="N204" s="8">
        <v>16000</v>
      </c>
      <c r="O204" s="8">
        <v>-30536.77</v>
      </c>
      <c r="P204" s="9">
        <v>0.06</v>
      </c>
      <c r="Q204" s="9">
        <v>-0.2</v>
      </c>
    </row>
    <row r="205" spans="1:17" ht="12.75">
      <c r="A205" s="35">
        <v>6</v>
      </c>
      <c r="B205" s="35">
        <v>10</v>
      </c>
      <c r="C205" s="35">
        <v>3</v>
      </c>
      <c r="D205" s="36">
        <v>3</v>
      </c>
      <c r="E205" s="37"/>
      <c r="F205" s="7" t="s">
        <v>86</v>
      </c>
      <c r="G205" s="55" t="s">
        <v>268</v>
      </c>
      <c r="H205" s="8">
        <v>58824387.46</v>
      </c>
      <c r="I205" s="8">
        <v>47994262.23</v>
      </c>
      <c r="J205" s="9">
        <v>81.58</v>
      </c>
      <c r="K205" s="8">
        <v>64447475.53</v>
      </c>
      <c r="L205" s="8">
        <v>42100369.06</v>
      </c>
      <c r="M205" s="9">
        <v>65.32</v>
      </c>
      <c r="N205" s="8">
        <v>-5623088.07</v>
      </c>
      <c r="O205" s="8">
        <v>5893893.17</v>
      </c>
      <c r="P205" s="9">
        <v>-9.55</v>
      </c>
      <c r="Q205" s="9">
        <v>12.28</v>
      </c>
    </row>
    <row r="206" spans="1:17" ht="12.75">
      <c r="A206" s="35">
        <v>6</v>
      </c>
      <c r="B206" s="35">
        <v>5</v>
      </c>
      <c r="C206" s="35">
        <v>6</v>
      </c>
      <c r="D206" s="36">
        <v>3</v>
      </c>
      <c r="E206" s="37"/>
      <c r="F206" s="7" t="s">
        <v>86</v>
      </c>
      <c r="G206" s="55" t="s">
        <v>269</v>
      </c>
      <c r="H206" s="8">
        <v>20891698.55</v>
      </c>
      <c r="I206" s="8">
        <v>15070714.41</v>
      </c>
      <c r="J206" s="9">
        <v>72.13</v>
      </c>
      <c r="K206" s="8">
        <v>23419698.55</v>
      </c>
      <c r="L206" s="8">
        <v>13878010.96</v>
      </c>
      <c r="M206" s="9">
        <v>59.25</v>
      </c>
      <c r="N206" s="8">
        <v>-2528000</v>
      </c>
      <c r="O206" s="8">
        <v>1192703.45</v>
      </c>
      <c r="P206" s="9">
        <v>-12.1</v>
      </c>
      <c r="Q206" s="9">
        <v>7.91</v>
      </c>
    </row>
    <row r="207" spans="1:17" ht="12.75">
      <c r="A207" s="35">
        <v>6</v>
      </c>
      <c r="B207" s="35">
        <v>14</v>
      </c>
      <c r="C207" s="35">
        <v>8</v>
      </c>
      <c r="D207" s="36">
        <v>3</v>
      </c>
      <c r="E207" s="37"/>
      <c r="F207" s="7" t="s">
        <v>86</v>
      </c>
      <c r="G207" s="55" t="s">
        <v>270</v>
      </c>
      <c r="H207" s="8">
        <v>38028434.17</v>
      </c>
      <c r="I207" s="8">
        <v>29482720</v>
      </c>
      <c r="J207" s="9">
        <v>77.52</v>
      </c>
      <c r="K207" s="8">
        <v>36494505.17</v>
      </c>
      <c r="L207" s="8">
        <v>24955225.58</v>
      </c>
      <c r="M207" s="9">
        <v>68.38</v>
      </c>
      <c r="N207" s="8">
        <v>1533929</v>
      </c>
      <c r="O207" s="8">
        <v>4527494.42</v>
      </c>
      <c r="P207" s="9">
        <v>4.03</v>
      </c>
      <c r="Q207" s="9">
        <v>15.35</v>
      </c>
    </row>
    <row r="208" spans="1:17" ht="12.75">
      <c r="A208" s="35">
        <v>6</v>
      </c>
      <c r="B208" s="35">
        <v>12</v>
      </c>
      <c r="C208" s="35">
        <v>5</v>
      </c>
      <c r="D208" s="36">
        <v>3</v>
      </c>
      <c r="E208" s="37"/>
      <c r="F208" s="7" t="s">
        <v>86</v>
      </c>
      <c r="G208" s="55" t="s">
        <v>271</v>
      </c>
      <c r="H208" s="8">
        <v>50336385.24</v>
      </c>
      <c r="I208" s="8">
        <v>37946526.23</v>
      </c>
      <c r="J208" s="9">
        <v>75.38</v>
      </c>
      <c r="K208" s="8">
        <v>52822629.24</v>
      </c>
      <c r="L208" s="8">
        <v>34793688.64</v>
      </c>
      <c r="M208" s="9">
        <v>65.86</v>
      </c>
      <c r="N208" s="8">
        <v>-2486244</v>
      </c>
      <c r="O208" s="8">
        <v>3152837.59</v>
      </c>
      <c r="P208" s="9">
        <v>-4.93</v>
      </c>
      <c r="Q208" s="9">
        <v>8.3</v>
      </c>
    </row>
    <row r="209" spans="1:17" ht="12.75">
      <c r="A209" s="35">
        <v>6</v>
      </c>
      <c r="B209" s="35">
        <v>8</v>
      </c>
      <c r="C209" s="35">
        <v>10</v>
      </c>
      <c r="D209" s="36">
        <v>3</v>
      </c>
      <c r="E209" s="37"/>
      <c r="F209" s="7" t="s">
        <v>86</v>
      </c>
      <c r="G209" s="55" t="s">
        <v>272</v>
      </c>
      <c r="H209" s="8">
        <v>21167110.78</v>
      </c>
      <c r="I209" s="8">
        <v>12316392.48</v>
      </c>
      <c r="J209" s="9">
        <v>58.18</v>
      </c>
      <c r="K209" s="8">
        <v>22244258.78</v>
      </c>
      <c r="L209" s="8">
        <v>10977655.24</v>
      </c>
      <c r="M209" s="9">
        <v>49.35</v>
      </c>
      <c r="N209" s="8">
        <v>-1077148</v>
      </c>
      <c r="O209" s="8">
        <v>1338737.24</v>
      </c>
      <c r="P209" s="9">
        <v>-5.08</v>
      </c>
      <c r="Q209" s="9">
        <v>10.86</v>
      </c>
    </row>
    <row r="210" spans="1:17" ht="12.75">
      <c r="A210" s="35">
        <v>6</v>
      </c>
      <c r="B210" s="35">
        <v>13</v>
      </c>
      <c r="C210" s="35">
        <v>4</v>
      </c>
      <c r="D210" s="36">
        <v>3</v>
      </c>
      <c r="E210" s="37"/>
      <c r="F210" s="7" t="s">
        <v>86</v>
      </c>
      <c r="G210" s="55" t="s">
        <v>273</v>
      </c>
      <c r="H210" s="8">
        <v>46378430.49</v>
      </c>
      <c r="I210" s="8">
        <v>32111427.08</v>
      </c>
      <c r="J210" s="9">
        <v>69.23</v>
      </c>
      <c r="K210" s="8">
        <v>47830194.51</v>
      </c>
      <c r="L210" s="8">
        <v>30906130.12</v>
      </c>
      <c r="M210" s="9">
        <v>64.61</v>
      </c>
      <c r="N210" s="8">
        <v>-1451764.02</v>
      </c>
      <c r="O210" s="8">
        <v>1205296.96</v>
      </c>
      <c r="P210" s="9">
        <v>-3.13</v>
      </c>
      <c r="Q210" s="9">
        <v>3.75</v>
      </c>
    </row>
    <row r="211" spans="1:17" ht="12.75">
      <c r="A211" s="35">
        <v>6</v>
      </c>
      <c r="B211" s="35">
        <v>17</v>
      </c>
      <c r="C211" s="35">
        <v>3</v>
      </c>
      <c r="D211" s="36">
        <v>3</v>
      </c>
      <c r="E211" s="37"/>
      <c r="F211" s="7" t="s">
        <v>86</v>
      </c>
      <c r="G211" s="55" t="s">
        <v>274</v>
      </c>
      <c r="H211" s="8">
        <v>33365206.8</v>
      </c>
      <c r="I211" s="8">
        <v>25131710.62</v>
      </c>
      <c r="J211" s="9">
        <v>75.32</v>
      </c>
      <c r="K211" s="8">
        <v>36095375.7</v>
      </c>
      <c r="L211" s="8">
        <v>24923991.4</v>
      </c>
      <c r="M211" s="9">
        <v>69.05</v>
      </c>
      <c r="N211" s="8">
        <v>-2730168.9</v>
      </c>
      <c r="O211" s="8">
        <v>207719.22</v>
      </c>
      <c r="P211" s="9">
        <v>-8.18</v>
      </c>
      <c r="Q211" s="9">
        <v>0.82</v>
      </c>
    </row>
    <row r="212" spans="1:17" ht="12.75">
      <c r="A212" s="35">
        <v>6</v>
      </c>
      <c r="B212" s="35">
        <v>12</v>
      </c>
      <c r="C212" s="35">
        <v>6</v>
      </c>
      <c r="D212" s="36">
        <v>3</v>
      </c>
      <c r="E212" s="37"/>
      <c r="F212" s="7" t="s">
        <v>86</v>
      </c>
      <c r="G212" s="55" t="s">
        <v>275</v>
      </c>
      <c r="H212" s="8">
        <v>38141138.34</v>
      </c>
      <c r="I212" s="8">
        <v>28877378.96</v>
      </c>
      <c r="J212" s="9">
        <v>75.71</v>
      </c>
      <c r="K212" s="8">
        <v>38921482.34</v>
      </c>
      <c r="L212" s="8">
        <v>26865726.84</v>
      </c>
      <c r="M212" s="9">
        <v>69.02</v>
      </c>
      <c r="N212" s="8">
        <v>-780344</v>
      </c>
      <c r="O212" s="8">
        <v>2011652.12</v>
      </c>
      <c r="P212" s="9">
        <v>-2.04</v>
      </c>
      <c r="Q212" s="9">
        <v>6.96</v>
      </c>
    </row>
    <row r="213" spans="1:17" ht="12.75">
      <c r="A213" s="35">
        <v>6</v>
      </c>
      <c r="B213" s="35">
        <v>16</v>
      </c>
      <c r="C213" s="35">
        <v>4</v>
      </c>
      <c r="D213" s="36">
        <v>3</v>
      </c>
      <c r="E213" s="37"/>
      <c r="F213" s="7" t="s">
        <v>86</v>
      </c>
      <c r="G213" s="55" t="s">
        <v>276</v>
      </c>
      <c r="H213" s="8">
        <v>56134411.77</v>
      </c>
      <c r="I213" s="8">
        <v>43965508.49</v>
      </c>
      <c r="J213" s="9">
        <v>78.32</v>
      </c>
      <c r="K213" s="8">
        <v>55699749.77</v>
      </c>
      <c r="L213" s="8">
        <v>38749159.08</v>
      </c>
      <c r="M213" s="9">
        <v>69.56</v>
      </c>
      <c r="N213" s="8">
        <v>434662</v>
      </c>
      <c r="O213" s="8">
        <v>5216349.41</v>
      </c>
      <c r="P213" s="9">
        <v>0.77</v>
      </c>
      <c r="Q213" s="9">
        <v>11.86</v>
      </c>
    </row>
    <row r="214" spans="1:17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7" t="s">
        <v>86</v>
      </c>
      <c r="G214" s="55" t="s">
        <v>277</v>
      </c>
      <c r="H214" s="8">
        <v>31945241.61</v>
      </c>
      <c r="I214" s="8">
        <v>23846353.2</v>
      </c>
      <c r="J214" s="9">
        <v>74.64</v>
      </c>
      <c r="K214" s="8">
        <v>36349622.61</v>
      </c>
      <c r="L214" s="8">
        <v>23777098.08</v>
      </c>
      <c r="M214" s="9">
        <v>65.41</v>
      </c>
      <c r="N214" s="8">
        <v>-4404381</v>
      </c>
      <c r="O214" s="8">
        <v>69255.12</v>
      </c>
      <c r="P214" s="9">
        <v>-13.78</v>
      </c>
      <c r="Q214" s="9">
        <v>0.29</v>
      </c>
    </row>
    <row r="215" spans="1:17" ht="12.75">
      <c r="A215" s="35">
        <v>6</v>
      </c>
      <c r="B215" s="35">
        <v>2</v>
      </c>
      <c r="C215" s="35">
        <v>12</v>
      </c>
      <c r="D215" s="36">
        <v>3</v>
      </c>
      <c r="E215" s="37"/>
      <c r="F215" s="7" t="s">
        <v>86</v>
      </c>
      <c r="G215" s="55" t="s">
        <v>278</v>
      </c>
      <c r="H215" s="8">
        <v>26361497.46</v>
      </c>
      <c r="I215" s="8">
        <v>18001006.91</v>
      </c>
      <c r="J215" s="9">
        <v>68.28</v>
      </c>
      <c r="K215" s="8">
        <v>26897482.74</v>
      </c>
      <c r="L215" s="8">
        <v>17524340.04</v>
      </c>
      <c r="M215" s="9">
        <v>65.15</v>
      </c>
      <c r="N215" s="8">
        <v>-535985.28</v>
      </c>
      <c r="O215" s="8">
        <v>476666.87</v>
      </c>
      <c r="P215" s="9">
        <v>-2.03</v>
      </c>
      <c r="Q215" s="9">
        <v>2.64</v>
      </c>
    </row>
    <row r="216" spans="1:17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7" t="s">
        <v>86</v>
      </c>
      <c r="G216" s="55" t="s">
        <v>279</v>
      </c>
      <c r="H216" s="8">
        <v>18343305.78</v>
      </c>
      <c r="I216" s="8">
        <v>12949478.08</v>
      </c>
      <c r="J216" s="9">
        <v>70.59</v>
      </c>
      <c r="K216" s="8">
        <v>18890627.83</v>
      </c>
      <c r="L216" s="8">
        <v>12979516.89</v>
      </c>
      <c r="M216" s="9">
        <v>68.7</v>
      </c>
      <c r="N216" s="8">
        <v>-547322.05</v>
      </c>
      <c r="O216" s="8">
        <v>-30038.81</v>
      </c>
      <c r="P216" s="9">
        <v>-2.98</v>
      </c>
      <c r="Q216" s="9">
        <v>-0.23</v>
      </c>
    </row>
    <row r="217" spans="1:17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7" t="s">
        <v>86</v>
      </c>
      <c r="G217" s="55" t="s">
        <v>280</v>
      </c>
      <c r="H217" s="8">
        <v>25068549.92</v>
      </c>
      <c r="I217" s="8">
        <v>17014179.81</v>
      </c>
      <c r="J217" s="9">
        <v>67.87</v>
      </c>
      <c r="K217" s="8">
        <v>24513349.37</v>
      </c>
      <c r="L217" s="8">
        <v>13629778.03</v>
      </c>
      <c r="M217" s="9">
        <v>55.6</v>
      </c>
      <c r="N217" s="8">
        <v>555200.55</v>
      </c>
      <c r="O217" s="8">
        <v>3384401.78</v>
      </c>
      <c r="P217" s="9">
        <v>2.21</v>
      </c>
      <c r="Q217" s="9">
        <v>19.89</v>
      </c>
    </row>
    <row r="218" spans="1:17" ht="12.75">
      <c r="A218" s="35">
        <v>6</v>
      </c>
      <c r="B218" s="35">
        <v>61</v>
      </c>
      <c r="C218" s="35">
        <v>0</v>
      </c>
      <c r="D218" s="36">
        <v>0</v>
      </c>
      <c r="E218" s="37"/>
      <c r="F218" s="7" t="s">
        <v>281</v>
      </c>
      <c r="G218" s="55" t="s">
        <v>282</v>
      </c>
      <c r="H218" s="8">
        <v>231695297</v>
      </c>
      <c r="I218" s="8">
        <v>181530081.08</v>
      </c>
      <c r="J218" s="9">
        <v>78.34</v>
      </c>
      <c r="K218" s="8">
        <v>227560376</v>
      </c>
      <c r="L218" s="8">
        <v>162586968.94</v>
      </c>
      <c r="M218" s="9">
        <v>71.44</v>
      </c>
      <c r="N218" s="8">
        <v>4134921</v>
      </c>
      <c r="O218" s="8">
        <v>18943112.14</v>
      </c>
      <c r="P218" s="9">
        <v>1.78</v>
      </c>
      <c r="Q218" s="9">
        <v>10.43</v>
      </c>
    </row>
    <row r="219" spans="1:17" ht="12.75">
      <c r="A219" s="35">
        <v>6</v>
      </c>
      <c r="B219" s="35">
        <v>62</v>
      </c>
      <c r="C219" s="35">
        <v>0</v>
      </c>
      <c r="D219" s="36">
        <v>0</v>
      </c>
      <c r="E219" s="37"/>
      <c r="F219" s="7" t="s">
        <v>281</v>
      </c>
      <c r="G219" s="55" t="s">
        <v>283</v>
      </c>
      <c r="H219" s="8">
        <v>294872045.25</v>
      </c>
      <c r="I219" s="8">
        <v>203145687.3</v>
      </c>
      <c r="J219" s="9">
        <v>68.89</v>
      </c>
      <c r="K219" s="8">
        <v>303872045.25</v>
      </c>
      <c r="L219" s="8">
        <v>201646089.06</v>
      </c>
      <c r="M219" s="9">
        <v>66.35</v>
      </c>
      <c r="N219" s="8">
        <v>-9000000</v>
      </c>
      <c r="O219" s="8">
        <v>1499598.24</v>
      </c>
      <c r="P219" s="9">
        <v>-3.05</v>
      </c>
      <c r="Q219" s="9">
        <v>0.73</v>
      </c>
    </row>
    <row r="220" spans="1:17" ht="12.75">
      <c r="A220" s="35">
        <v>6</v>
      </c>
      <c r="B220" s="35">
        <v>63</v>
      </c>
      <c r="C220" s="35">
        <v>0</v>
      </c>
      <c r="D220" s="36">
        <v>0</v>
      </c>
      <c r="E220" s="37"/>
      <c r="F220" s="7" t="s">
        <v>281</v>
      </c>
      <c r="G220" s="55" t="s">
        <v>284</v>
      </c>
      <c r="H220" s="8">
        <v>2033087611</v>
      </c>
      <c r="I220" s="8">
        <v>1365760034.23</v>
      </c>
      <c r="J220" s="9">
        <v>67.17</v>
      </c>
      <c r="K220" s="8">
        <v>2211143173</v>
      </c>
      <c r="L220" s="8">
        <v>1484459389.59</v>
      </c>
      <c r="M220" s="9">
        <v>67.13</v>
      </c>
      <c r="N220" s="8">
        <v>-178055562</v>
      </c>
      <c r="O220" s="8">
        <v>-118699355.36</v>
      </c>
      <c r="P220" s="9">
        <v>-8.75</v>
      </c>
      <c r="Q220" s="9">
        <v>-8.69</v>
      </c>
    </row>
    <row r="221" spans="1:17" ht="12.75">
      <c r="A221" s="35">
        <v>6</v>
      </c>
      <c r="B221" s="35">
        <v>64</v>
      </c>
      <c r="C221" s="35">
        <v>0</v>
      </c>
      <c r="D221" s="36">
        <v>0</v>
      </c>
      <c r="E221" s="37"/>
      <c r="F221" s="7" t="s">
        <v>281</v>
      </c>
      <c r="G221" s="55" t="s">
        <v>285</v>
      </c>
      <c r="H221" s="8">
        <v>350899039.77</v>
      </c>
      <c r="I221" s="8">
        <v>252121886.31</v>
      </c>
      <c r="J221" s="9">
        <v>71.85</v>
      </c>
      <c r="K221" s="8">
        <v>362359039.77</v>
      </c>
      <c r="L221" s="8">
        <v>239082722.34</v>
      </c>
      <c r="M221" s="9">
        <v>65.97</v>
      </c>
      <c r="N221" s="8">
        <v>-11460000</v>
      </c>
      <c r="O221" s="8">
        <v>13039163.97</v>
      </c>
      <c r="P221" s="9">
        <v>-3.26</v>
      </c>
      <c r="Q221" s="9">
        <v>5.17</v>
      </c>
    </row>
    <row r="222" spans="1:17" ht="12.75">
      <c r="A222" s="35">
        <v>6</v>
      </c>
      <c r="B222" s="35">
        <v>1</v>
      </c>
      <c r="C222" s="35">
        <v>0</v>
      </c>
      <c r="D222" s="36">
        <v>0</v>
      </c>
      <c r="E222" s="37"/>
      <c r="F222" s="7" t="s">
        <v>286</v>
      </c>
      <c r="G222" s="55" t="s">
        <v>287</v>
      </c>
      <c r="H222" s="8">
        <v>84060513.05</v>
      </c>
      <c r="I222" s="8">
        <v>61902737.85</v>
      </c>
      <c r="J222" s="9">
        <v>73.64</v>
      </c>
      <c r="K222" s="8">
        <v>85118728.57</v>
      </c>
      <c r="L222" s="8">
        <v>57351921.58</v>
      </c>
      <c r="M222" s="9">
        <v>67.37</v>
      </c>
      <c r="N222" s="8">
        <v>-1058215.52</v>
      </c>
      <c r="O222" s="8">
        <v>4550816.27</v>
      </c>
      <c r="P222" s="9">
        <v>-1.25</v>
      </c>
      <c r="Q222" s="9">
        <v>7.35</v>
      </c>
    </row>
    <row r="223" spans="1:17" ht="12.75">
      <c r="A223" s="35">
        <v>6</v>
      </c>
      <c r="B223" s="35">
        <v>2</v>
      </c>
      <c r="C223" s="35">
        <v>0</v>
      </c>
      <c r="D223" s="36">
        <v>0</v>
      </c>
      <c r="E223" s="37"/>
      <c r="F223" s="7" t="s">
        <v>286</v>
      </c>
      <c r="G223" s="55" t="s">
        <v>288</v>
      </c>
      <c r="H223" s="8">
        <v>98377192.99</v>
      </c>
      <c r="I223" s="8">
        <v>73298990.12</v>
      </c>
      <c r="J223" s="9">
        <v>74.5</v>
      </c>
      <c r="K223" s="8">
        <v>101072114.99</v>
      </c>
      <c r="L223" s="8">
        <v>65824460.48</v>
      </c>
      <c r="M223" s="9">
        <v>65.12</v>
      </c>
      <c r="N223" s="8">
        <v>-2694922</v>
      </c>
      <c r="O223" s="8">
        <v>7474529.64</v>
      </c>
      <c r="P223" s="9">
        <v>-2.73</v>
      </c>
      <c r="Q223" s="9">
        <v>10.19</v>
      </c>
    </row>
    <row r="224" spans="1:17" ht="12.75">
      <c r="A224" s="35">
        <v>6</v>
      </c>
      <c r="B224" s="35">
        <v>3</v>
      </c>
      <c r="C224" s="35">
        <v>0</v>
      </c>
      <c r="D224" s="36">
        <v>0</v>
      </c>
      <c r="E224" s="37"/>
      <c r="F224" s="7" t="s">
        <v>286</v>
      </c>
      <c r="G224" s="55" t="s">
        <v>289</v>
      </c>
      <c r="H224" s="8">
        <v>79215174.3</v>
      </c>
      <c r="I224" s="8">
        <v>47417824.82</v>
      </c>
      <c r="J224" s="9">
        <v>59.85</v>
      </c>
      <c r="K224" s="8">
        <v>85905431.32</v>
      </c>
      <c r="L224" s="8">
        <v>46800959.71</v>
      </c>
      <c r="M224" s="9">
        <v>54.47</v>
      </c>
      <c r="N224" s="8">
        <v>-6690257.02</v>
      </c>
      <c r="O224" s="8">
        <v>616865.11</v>
      </c>
      <c r="P224" s="9">
        <v>-8.44</v>
      </c>
      <c r="Q224" s="9">
        <v>1.3</v>
      </c>
    </row>
    <row r="225" spans="1:17" ht="12.75">
      <c r="A225" s="35">
        <v>6</v>
      </c>
      <c r="B225" s="35">
        <v>4</v>
      </c>
      <c r="C225" s="35">
        <v>0</v>
      </c>
      <c r="D225" s="36">
        <v>0</v>
      </c>
      <c r="E225" s="37"/>
      <c r="F225" s="7" t="s">
        <v>286</v>
      </c>
      <c r="G225" s="55" t="s">
        <v>290</v>
      </c>
      <c r="H225" s="8">
        <v>65064203.31</v>
      </c>
      <c r="I225" s="8">
        <v>44770822.33</v>
      </c>
      <c r="J225" s="9">
        <v>68.81</v>
      </c>
      <c r="K225" s="8">
        <v>66743953.31</v>
      </c>
      <c r="L225" s="8">
        <v>41817714.51</v>
      </c>
      <c r="M225" s="9">
        <v>62.65</v>
      </c>
      <c r="N225" s="8">
        <v>-1679750</v>
      </c>
      <c r="O225" s="8">
        <v>2953107.82</v>
      </c>
      <c r="P225" s="9">
        <v>-2.58</v>
      </c>
      <c r="Q225" s="9">
        <v>6.59</v>
      </c>
    </row>
    <row r="226" spans="1:17" ht="12.75">
      <c r="A226" s="35">
        <v>6</v>
      </c>
      <c r="B226" s="35">
        <v>5</v>
      </c>
      <c r="C226" s="35">
        <v>0</v>
      </c>
      <c r="D226" s="36">
        <v>0</v>
      </c>
      <c r="E226" s="37"/>
      <c r="F226" s="7" t="s">
        <v>286</v>
      </c>
      <c r="G226" s="55" t="s">
        <v>291</v>
      </c>
      <c r="H226" s="8">
        <v>47145538.88</v>
      </c>
      <c r="I226" s="8">
        <v>33435170.83</v>
      </c>
      <c r="J226" s="9">
        <v>70.91</v>
      </c>
      <c r="K226" s="8">
        <v>51416289.12</v>
      </c>
      <c r="L226" s="8">
        <v>30134421.51</v>
      </c>
      <c r="M226" s="9">
        <v>58.6</v>
      </c>
      <c r="N226" s="8">
        <v>-4270750.24</v>
      </c>
      <c r="O226" s="8">
        <v>3300749.32</v>
      </c>
      <c r="P226" s="9">
        <v>-9.05</v>
      </c>
      <c r="Q226" s="9">
        <v>9.87</v>
      </c>
    </row>
    <row r="227" spans="1:17" ht="12.75">
      <c r="A227" s="35">
        <v>6</v>
      </c>
      <c r="B227" s="35">
        <v>6</v>
      </c>
      <c r="C227" s="35">
        <v>0</v>
      </c>
      <c r="D227" s="36">
        <v>0</v>
      </c>
      <c r="E227" s="37"/>
      <c r="F227" s="7" t="s">
        <v>286</v>
      </c>
      <c r="G227" s="55" t="s">
        <v>292</v>
      </c>
      <c r="H227" s="8">
        <v>76418105</v>
      </c>
      <c r="I227" s="8">
        <v>54047958.98</v>
      </c>
      <c r="J227" s="9">
        <v>70.72</v>
      </c>
      <c r="K227" s="8">
        <v>75664657</v>
      </c>
      <c r="L227" s="8">
        <v>49246301.01</v>
      </c>
      <c r="M227" s="9">
        <v>65.08</v>
      </c>
      <c r="N227" s="8">
        <v>753448</v>
      </c>
      <c r="O227" s="8">
        <v>4801657.97</v>
      </c>
      <c r="P227" s="9">
        <v>0.98</v>
      </c>
      <c r="Q227" s="9">
        <v>8.88</v>
      </c>
    </row>
    <row r="228" spans="1:17" ht="12.75">
      <c r="A228" s="35">
        <v>6</v>
      </c>
      <c r="B228" s="35">
        <v>7</v>
      </c>
      <c r="C228" s="35">
        <v>0</v>
      </c>
      <c r="D228" s="36">
        <v>0</v>
      </c>
      <c r="E228" s="37"/>
      <c r="F228" s="7" t="s">
        <v>286</v>
      </c>
      <c r="G228" s="55" t="s">
        <v>293</v>
      </c>
      <c r="H228" s="8">
        <v>101430968.9</v>
      </c>
      <c r="I228" s="8">
        <v>72261744.66</v>
      </c>
      <c r="J228" s="9">
        <v>71.24</v>
      </c>
      <c r="K228" s="8">
        <v>103623284.64</v>
      </c>
      <c r="L228" s="8">
        <v>70405429.04</v>
      </c>
      <c r="M228" s="9">
        <v>67.94</v>
      </c>
      <c r="N228" s="8">
        <v>-2192315.74</v>
      </c>
      <c r="O228" s="8">
        <v>1856315.62</v>
      </c>
      <c r="P228" s="9">
        <v>-2.16</v>
      </c>
      <c r="Q228" s="9">
        <v>2.56</v>
      </c>
    </row>
    <row r="229" spans="1:17" ht="12.75">
      <c r="A229" s="35">
        <v>6</v>
      </c>
      <c r="B229" s="35">
        <v>8</v>
      </c>
      <c r="C229" s="35">
        <v>0</v>
      </c>
      <c r="D229" s="36">
        <v>0</v>
      </c>
      <c r="E229" s="37"/>
      <c r="F229" s="7" t="s">
        <v>286</v>
      </c>
      <c r="G229" s="55" t="s">
        <v>294</v>
      </c>
      <c r="H229" s="8">
        <v>82668457</v>
      </c>
      <c r="I229" s="8">
        <v>56894547.49</v>
      </c>
      <c r="J229" s="9">
        <v>68.82</v>
      </c>
      <c r="K229" s="8">
        <v>97813845</v>
      </c>
      <c r="L229" s="8">
        <v>52703253.12</v>
      </c>
      <c r="M229" s="9">
        <v>53.88</v>
      </c>
      <c r="N229" s="8">
        <v>-15145388</v>
      </c>
      <c r="O229" s="8">
        <v>4191294.37</v>
      </c>
      <c r="P229" s="9">
        <v>-18.32</v>
      </c>
      <c r="Q229" s="9">
        <v>7.36</v>
      </c>
    </row>
    <row r="230" spans="1:17" ht="12.75">
      <c r="A230" s="35">
        <v>6</v>
      </c>
      <c r="B230" s="35">
        <v>9</v>
      </c>
      <c r="C230" s="35">
        <v>0</v>
      </c>
      <c r="D230" s="36">
        <v>0</v>
      </c>
      <c r="E230" s="37"/>
      <c r="F230" s="7" t="s">
        <v>286</v>
      </c>
      <c r="G230" s="55" t="s">
        <v>295</v>
      </c>
      <c r="H230" s="8">
        <v>132560822.5</v>
      </c>
      <c r="I230" s="8">
        <v>91426461.11</v>
      </c>
      <c r="J230" s="9">
        <v>68.96</v>
      </c>
      <c r="K230" s="8">
        <v>144493194.61</v>
      </c>
      <c r="L230" s="8">
        <v>87426804.03</v>
      </c>
      <c r="M230" s="9">
        <v>60.5</v>
      </c>
      <c r="N230" s="8">
        <v>-11932372.11</v>
      </c>
      <c r="O230" s="8">
        <v>3999657.08</v>
      </c>
      <c r="P230" s="9">
        <v>-9</v>
      </c>
      <c r="Q230" s="9">
        <v>4.37</v>
      </c>
    </row>
    <row r="231" spans="1:17" ht="12.75">
      <c r="A231" s="35">
        <v>6</v>
      </c>
      <c r="B231" s="35">
        <v>10</v>
      </c>
      <c r="C231" s="35">
        <v>0</v>
      </c>
      <c r="D231" s="36">
        <v>0</v>
      </c>
      <c r="E231" s="37"/>
      <c r="F231" s="7" t="s">
        <v>286</v>
      </c>
      <c r="G231" s="55" t="s">
        <v>296</v>
      </c>
      <c r="H231" s="8">
        <v>62934804</v>
      </c>
      <c r="I231" s="8">
        <v>40096151.09</v>
      </c>
      <c r="J231" s="9">
        <v>63.71</v>
      </c>
      <c r="K231" s="8">
        <v>62174391</v>
      </c>
      <c r="L231" s="8">
        <v>39795076.31</v>
      </c>
      <c r="M231" s="9">
        <v>64</v>
      </c>
      <c r="N231" s="8">
        <v>760413</v>
      </c>
      <c r="O231" s="8">
        <v>301074.78</v>
      </c>
      <c r="P231" s="9">
        <v>1.2</v>
      </c>
      <c r="Q231" s="9">
        <v>0.75</v>
      </c>
    </row>
    <row r="232" spans="1:17" ht="12.75">
      <c r="A232" s="35">
        <v>6</v>
      </c>
      <c r="B232" s="35">
        <v>11</v>
      </c>
      <c r="C232" s="35">
        <v>0</v>
      </c>
      <c r="D232" s="36">
        <v>0</v>
      </c>
      <c r="E232" s="37"/>
      <c r="F232" s="7" t="s">
        <v>286</v>
      </c>
      <c r="G232" s="55" t="s">
        <v>297</v>
      </c>
      <c r="H232" s="8">
        <v>108848129.07</v>
      </c>
      <c r="I232" s="8">
        <v>74403159.63</v>
      </c>
      <c r="J232" s="9">
        <v>68.35</v>
      </c>
      <c r="K232" s="8">
        <v>114702074.07</v>
      </c>
      <c r="L232" s="8">
        <v>68466681.34</v>
      </c>
      <c r="M232" s="9">
        <v>59.69</v>
      </c>
      <c r="N232" s="8">
        <v>-5853945</v>
      </c>
      <c r="O232" s="8">
        <v>5936478.29</v>
      </c>
      <c r="P232" s="9">
        <v>-5.37</v>
      </c>
      <c r="Q232" s="9">
        <v>7.97</v>
      </c>
    </row>
    <row r="233" spans="1:17" ht="12.75">
      <c r="A233" s="35">
        <v>6</v>
      </c>
      <c r="B233" s="35">
        <v>12</v>
      </c>
      <c r="C233" s="35">
        <v>0</v>
      </c>
      <c r="D233" s="36">
        <v>0</v>
      </c>
      <c r="E233" s="37"/>
      <c r="F233" s="7" t="s">
        <v>286</v>
      </c>
      <c r="G233" s="55" t="s">
        <v>298</v>
      </c>
      <c r="H233" s="8">
        <v>57039003</v>
      </c>
      <c r="I233" s="8">
        <v>40042980.22</v>
      </c>
      <c r="J233" s="9">
        <v>70.2</v>
      </c>
      <c r="K233" s="8">
        <v>57267529</v>
      </c>
      <c r="L233" s="8">
        <v>35098535.78</v>
      </c>
      <c r="M233" s="9">
        <v>61.28</v>
      </c>
      <c r="N233" s="8">
        <v>-228526</v>
      </c>
      <c r="O233" s="8">
        <v>4944444.44</v>
      </c>
      <c r="P233" s="9">
        <v>-0.4</v>
      </c>
      <c r="Q233" s="9">
        <v>12.34</v>
      </c>
    </row>
    <row r="234" spans="1:17" ht="12.75">
      <c r="A234" s="35">
        <v>6</v>
      </c>
      <c r="B234" s="35">
        <v>13</v>
      </c>
      <c r="C234" s="35">
        <v>0</v>
      </c>
      <c r="D234" s="36">
        <v>0</v>
      </c>
      <c r="E234" s="37"/>
      <c r="F234" s="7" t="s">
        <v>286</v>
      </c>
      <c r="G234" s="55" t="s">
        <v>299</v>
      </c>
      <c r="H234" s="8">
        <v>36409908.43</v>
      </c>
      <c r="I234" s="8">
        <v>25730488.05</v>
      </c>
      <c r="J234" s="9">
        <v>70.66</v>
      </c>
      <c r="K234" s="8">
        <v>36583795.36</v>
      </c>
      <c r="L234" s="8">
        <v>22503571.81</v>
      </c>
      <c r="M234" s="9">
        <v>61.51</v>
      </c>
      <c r="N234" s="8">
        <v>-173886.93</v>
      </c>
      <c r="O234" s="8">
        <v>3226916.24</v>
      </c>
      <c r="P234" s="9">
        <v>-0.47</v>
      </c>
      <c r="Q234" s="9">
        <v>12.54</v>
      </c>
    </row>
    <row r="235" spans="1:17" ht="12.75">
      <c r="A235" s="35">
        <v>6</v>
      </c>
      <c r="B235" s="35">
        <v>14</v>
      </c>
      <c r="C235" s="35">
        <v>0</v>
      </c>
      <c r="D235" s="36">
        <v>0</v>
      </c>
      <c r="E235" s="37"/>
      <c r="F235" s="7" t="s">
        <v>286</v>
      </c>
      <c r="G235" s="55" t="s">
        <v>300</v>
      </c>
      <c r="H235" s="8">
        <v>123703079.98</v>
      </c>
      <c r="I235" s="8">
        <v>88359696.22</v>
      </c>
      <c r="J235" s="9">
        <v>71.42</v>
      </c>
      <c r="K235" s="8">
        <v>122483079.98</v>
      </c>
      <c r="L235" s="8">
        <v>76635095.65</v>
      </c>
      <c r="M235" s="9">
        <v>62.56</v>
      </c>
      <c r="N235" s="8">
        <v>1220000</v>
      </c>
      <c r="O235" s="8">
        <v>11724600.57</v>
      </c>
      <c r="P235" s="9">
        <v>0.98</v>
      </c>
      <c r="Q235" s="9">
        <v>13.26</v>
      </c>
    </row>
    <row r="236" spans="1:17" ht="12.75">
      <c r="A236" s="35">
        <v>6</v>
      </c>
      <c r="B236" s="35">
        <v>15</v>
      </c>
      <c r="C236" s="35">
        <v>0</v>
      </c>
      <c r="D236" s="36">
        <v>0</v>
      </c>
      <c r="E236" s="37"/>
      <c r="F236" s="7" t="s">
        <v>286</v>
      </c>
      <c r="G236" s="55" t="s">
        <v>301</v>
      </c>
      <c r="H236" s="8">
        <v>49315972.13</v>
      </c>
      <c r="I236" s="8">
        <v>37981130.16</v>
      </c>
      <c r="J236" s="9">
        <v>77.01</v>
      </c>
      <c r="K236" s="8">
        <v>50825463.58</v>
      </c>
      <c r="L236" s="8">
        <v>34686623.94</v>
      </c>
      <c r="M236" s="9">
        <v>68.24</v>
      </c>
      <c r="N236" s="8">
        <v>-1509491.45</v>
      </c>
      <c r="O236" s="8">
        <v>3294506.22</v>
      </c>
      <c r="P236" s="9">
        <v>-3.06</v>
      </c>
      <c r="Q236" s="9">
        <v>8.67</v>
      </c>
    </row>
    <row r="237" spans="1:17" ht="12.75">
      <c r="A237" s="35">
        <v>6</v>
      </c>
      <c r="B237" s="35">
        <v>16</v>
      </c>
      <c r="C237" s="35">
        <v>0</v>
      </c>
      <c r="D237" s="36">
        <v>0</v>
      </c>
      <c r="E237" s="37"/>
      <c r="F237" s="7" t="s">
        <v>286</v>
      </c>
      <c r="G237" s="55" t="s">
        <v>302</v>
      </c>
      <c r="H237" s="8">
        <v>53051257</v>
      </c>
      <c r="I237" s="8">
        <v>40360072.82</v>
      </c>
      <c r="J237" s="9">
        <v>76.07</v>
      </c>
      <c r="K237" s="8">
        <v>54458389</v>
      </c>
      <c r="L237" s="8">
        <v>36024819.45</v>
      </c>
      <c r="M237" s="9">
        <v>66.15</v>
      </c>
      <c r="N237" s="8">
        <v>-1407132</v>
      </c>
      <c r="O237" s="8">
        <v>4335253.37</v>
      </c>
      <c r="P237" s="9">
        <v>-2.65</v>
      </c>
      <c r="Q237" s="9">
        <v>10.74</v>
      </c>
    </row>
    <row r="238" spans="1:17" ht="12.75">
      <c r="A238" s="35">
        <v>6</v>
      </c>
      <c r="B238" s="35">
        <v>17</v>
      </c>
      <c r="C238" s="35">
        <v>0</v>
      </c>
      <c r="D238" s="36">
        <v>0</v>
      </c>
      <c r="E238" s="37"/>
      <c r="F238" s="7" t="s">
        <v>286</v>
      </c>
      <c r="G238" s="55" t="s">
        <v>303</v>
      </c>
      <c r="H238" s="8">
        <v>62399146</v>
      </c>
      <c r="I238" s="8">
        <v>48749384</v>
      </c>
      <c r="J238" s="9">
        <v>78.12</v>
      </c>
      <c r="K238" s="8">
        <v>65209175</v>
      </c>
      <c r="L238" s="8">
        <v>43221544.58</v>
      </c>
      <c r="M238" s="9">
        <v>66.28</v>
      </c>
      <c r="N238" s="8">
        <v>-2810029</v>
      </c>
      <c r="O238" s="8">
        <v>5527839.42</v>
      </c>
      <c r="P238" s="9">
        <v>-4.5</v>
      </c>
      <c r="Q238" s="9">
        <v>11.33</v>
      </c>
    </row>
    <row r="239" spans="1:17" ht="12.75">
      <c r="A239" s="35">
        <v>6</v>
      </c>
      <c r="B239" s="35">
        <v>18</v>
      </c>
      <c r="C239" s="35">
        <v>0</v>
      </c>
      <c r="D239" s="36">
        <v>0</v>
      </c>
      <c r="E239" s="37"/>
      <c r="F239" s="7" t="s">
        <v>286</v>
      </c>
      <c r="G239" s="55" t="s">
        <v>304</v>
      </c>
      <c r="H239" s="8">
        <v>76783567.01</v>
      </c>
      <c r="I239" s="8">
        <v>58036212.24</v>
      </c>
      <c r="J239" s="9">
        <v>75.58</v>
      </c>
      <c r="K239" s="8">
        <v>77399276.54</v>
      </c>
      <c r="L239" s="8">
        <v>54020570.73</v>
      </c>
      <c r="M239" s="9">
        <v>69.79</v>
      </c>
      <c r="N239" s="8">
        <v>-615709.53</v>
      </c>
      <c r="O239" s="8">
        <v>4015641.51</v>
      </c>
      <c r="P239" s="9">
        <v>-0.8</v>
      </c>
      <c r="Q239" s="9">
        <v>6.91</v>
      </c>
    </row>
    <row r="240" spans="1:17" ht="12.75">
      <c r="A240" s="35">
        <v>6</v>
      </c>
      <c r="B240" s="35">
        <v>19</v>
      </c>
      <c r="C240" s="35">
        <v>0</v>
      </c>
      <c r="D240" s="36">
        <v>0</v>
      </c>
      <c r="E240" s="37"/>
      <c r="F240" s="7" t="s">
        <v>286</v>
      </c>
      <c r="G240" s="55" t="s">
        <v>305</v>
      </c>
      <c r="H240" s="8">
        <v>63953732.99</v>
      </c>
      <c r="I240" s="8">
        <v>37189729.63</v>
      </c>
      <c r="J240" s="9">
        <v>58.15</v>
      </c>
      <c r="K240" s="8">
        <v>64801921.76</v>
      </c>
      <c r="L240" s="8">
        <v>36214793.51</v>
      </c>
      <c r="M240" s="9">
        <v>55.88</v>
      </c>
      <c r="N240" s="8">
        <v>-848188.77</v>
      </c>
      <c r="O240" s="8">
        <v>974936.12</v>
      </c>
      <c r="P240" s="9">
        <v>-1.32</v>
      </c>
      <c r="Q240" s="9">
        <v>2.62</v>
      </c>
    </row>
    <row r="241" spans="1:17" ht="12.75">
      <c r="A241" s="35">
        <v>6</v>
      </c>
      <c r="B241" s="35">
        <v>20</v>
      </c>
      <c r="C241" s="35">
        <v>0</v>
      </c>
      <c r="D241" s="36">
        <v>0</v>
      </c>
      <c r="E241" s="37"/>
      <c r="F241" s="7" t="s">
        <v>286</v>
      </c>
      <c r="G241" s="55" t="s">
        <v>306</v>
      </c>
      <c r="H241" s="8">
        <v>59952915</v>
      </c>
      <c r="I241" s="8">
        <v>39611775.28</v>
      </c>
      <c r="J241" s="9">
        <v>66.07</v>
      </c>
      <c r="K241" s="8">
        <v>61110999</v>
      </c>
      <c r="L241" s="8">
        <v>35495464.07</v>
      </c>
      <c r="M241" s="9">
        <v>58.08</v>
      </c>
      <c r="N241" s="8">
        <v>-1158084</v>
      </c>
      <c r="O241" s="8">
        <v>4116311.21</v>
      </c>
      <c r="P241" s="9">
        <v>-1.93</v>
      </c>
      <c r="Q241" s="9">
        <v>10.39</v>
      </c>
    </row>
    <row r="242" spans="1:17" ht="12.75">
      <c r="A242" s="35">
        <v>6</v>
      </c>
      <c r="B242" s="35">
        <v>0</v>
      </c>
      <c r="C242" s="35">
        <v>0</v>
      </c>
      <c r="D242" s="36">
        <v>0</v>
      </c>
      <c r="E242" s="37"/>
      <c r="F242" s="7" t="s">
        <v>307</v>
      </c>
      <c r="G242" s="55" t="s">
        <v>308</v>
      </c>
      <c r="H242" s="8">
        <v>1456157902.67</v>
      </c>
      <c r="I242" s="8">
        <v>839665414.89</v>
      </c>
      <c r="J242" s="9">
        <v>57.66</v>
      </c>
      <c r="K242" s="8">
        <v>1783223768.24</v>
      </c>
      <c r="L242" s="8">
        <v>838559370.49</v>
      </c>
      <c r="M242" s="9">
        <v>47.02</v>
      </c>
      <c r="N242" s="8">
        <v>-327065865.57</v>
      </c>
      <c r="O242" s="8">
        <v>1106044.4</v>
      </c>
      <c r="P242" s="9">
        <v>-22.46</v>
      </c>
      <c r="Q242" s="9">
        <v>0.13</v>
      </c>
    </row>
    <row r="243" spans="1:17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7" t="s">
        <v>309</v>
      </c>
      <c r="G243" s="55" t="s">
        <v>310</v>
      </c>
      <c r="H243" s="8">
        <v>8012947.7</v>
      </c>
      <c r="I243" s="8">
        <v>7952583.42</v>
      </c>
      <c r="J243" s="9">
        <v>99.24</v>
      </c>
      <c r="K243" s="8">
        <v>14796069</v>
      </c>
      <c r="L243" s="8">
        <v>13631773.52</v>
      </c>
      <c r="M243" s="9">
        <v>92.13</v>
      </c>
      <c r="N243" s="8">
        <v>-6783121.3</v>
      </c>
      <c r="O243" s="8">
        <v>-5679190.1</v>
      </c>
      <c r="P243" s="9">
        <v>-84.65</v>
      </c>
      <c r="Q243" s="9">
        <v>-71.41</v>
      </c>
    </row>
    <row r="244" spans="1:17" ht="12.75">
      <c r="A244" s="35">
        <v>6</v>
      </c>
      <c r="B244" s="35">
        <v>11</v>
      </c>
      <c r="C244" s="35">
        <v>8</v>
      </c>
      <c r="D244" s="36" t="s">
        <v>309</v>
      </c>
      <c r="E244" s="37">
        <v>247</v>
      </c>
      <c r="F244" s="7" t="s">
        <v>309</v>
      </c>
      <c r="G244" s="55" t="s">
        <v>311</v>
      </c>
      <c r="H244" s="8">
        <v>0</v>
      </c>
      <c r="I244" s="8">
        <v>0</v>
      </c>
      <c r="J244" s="9"/>
      <c r="K244" s="8">
        <v>0</v>
      </c>
      <c r="L244" s="8">
        <v>0</v>
      </c>
      <c r="M244" s="9"/>
      <c r="N244" s="8">
        <v>0</v>
      </c>
      <c r="O244" s="8">
        <v>0</v>
      </c>
      <c r="P244" s="9"/>
      <c r="Q244" s="9"/>
    </row>
    <row r="245" spans="1:17" ht="24">
      <c r="A245" s="35">
        <v>6</v>
      </c>
      <c r="B245" s="35">
        <v>19</v>
      </c>
      <c r="C245" s="35">
        <v>1</v>
      </c>
      <c r="D245" s="36" t="s">
        <v>309</v>
      </c>
      <c r="E245" s="37">
        <v>270</v>
      </c>
      <c r="F245" s="7" t="s">
        <v>309</v>
      </c>
      <c r="G245" s="55" t="s">
        <v>312</v>
      </c>
      <c r="H245" s="8">
        <v>5373010.62</v>
      </c>
      <c r="I245" s="8">
        <v>2757595.24</v>
      </c>
      <c r="J245" s="9">
        <v>51.32</v>
      </c>
      <c r="K245" s="8">
        <v>5281579.21</v>
      </c>
      <c r="L245" s="8">
        <v>3605549.28</v>
      </c>
      <c r="M245" s="9">
        <v>68.26</v>
      </c>
      <c r="N245" s="8">
        <v>91431.41</v>
      </c>
      <c r="O245" s="8">
        <v>-847954.04</v>
      </c>
      <c r="P245" s="9">
        <v>1.7</v>
      </c>
      <c r="Q245" s="9">
        <v>-30.74</v>
      </c>
    </row>
    <row r="246" spans="1:17" ht="12.75">
      <c r="A246" s="35">
        <v>6</v>
      </c>
      <c r="B246" s="35">
        <v>7</v>
      </c>
      <c r="C246" s="35">
        <v>1</v>
      </c>
      <c r="D246" s="36" t="s">
        <v>309</v>
      </c>
      <c r="E246" s="37">
        <v>187</v>
      </c>
      <c r="F246" s="7" t="s">
        <v>309</v>
      </c>
      <c r="G246" s="55" t="s">
        <v>313</v>
      </c>
      <c r="H246" s="8">
        <v>2203335</v>
      </c>
      <c r="I246" s="8">
        <v>1578795.77</v>
      </c>
      <c r="J246" s="9">
        <v>71.65</v>
      </c>
      <c r="K246" s="8">
        <v>2168360</v>
      </c>
      <c r="L246" s="8">
        <v>1698224.09</v>
      </c>
      <c r="M246" s="9">
        <v>78.31</v>
      </c>
      <c r="N246" s="8">
        <v>34975</v>
      </c>
      <c r="O246" s="8">
        <v>-119428.32</v>
      </c>
      <c r="P246" s="9">
        <v>1.58</v>
      </c>
      <c r="Q246" s="9">
        <v>-7.56</v>
      </c>
    </row>
    <row r="247" spans="1:17" ht="12.75">
      <c r="A247" s="35">
        <v>6</v>
      </c>
      <c r="B247" s="35">
        <v>1</v>
      </c>
      <c r="C247" s="35">
        <v>1</v>
      </c>
      <c r="D247" s="36" t="s">
        <v>309</v>
      </c>
      <c r="E247" s="37">
        <v>188</v>
      </c>
      <c r="F247" s="7" t="s">
        <v>309</v>
      </c>
      <c r="G247" s="55" t="s">
        <v>313</v>
      </c>
      <c r="H247" s="8">
        <v>216970</v>
      </c>
      <c r="I247" s="8">
        <v>122888.47</v>
      </c>
      <c r="J247" s="9">
        <v>56.63</v>
      </c>
      <c r="K247" s="8">
        <v>232250.91</v>
      </c>
      <c r="L247" s="8">
        <v>110315.31</v>
      </c>
      <c r="M247" s="9">
        <v>47.49</v>
      </c>
      <c r="N247" s="8">
        <v>-15280.91</v>
      </c>
      <c r="O247" s="8">
        <v>12573.16</v>
      </c>
      <c r="P247" s="9">
        <v>-7.04</v>
      </c>
      <c r="Q247" s="9">
        <v>10.23</v>
      </c>
    </row>
    <row r="248" spans="1:17" ht="24">
      <c r="A248" s="35">
        <v>6</v>
      </c>
      <c r="B248" s="35">
        <v>2</v>
      </c>
      <c r="C248" s="35">
        <v>1</v>
      </c>
      <c r="D248" s="36" t="s">
        <v>309</v>
      </c>
      <c r="E248" s="37">
        <v>221</v>
      </c>
      <c r="F248" s="7" t="s">
        <v>309</v>
      </c>
      <c r="G248" s="55" t="s">
        <v>314</v>
      </c>
      <c r="H248" s="8">
        <v>0</v>
      </c>
      <c r="I248" s="8">
        <v>0</v>
      </c>
      <c r="J248" s="9"/>
      <c r="K248" s="8">
        <v>0</v>
      </c>
      <c r="L248" s="8">
        <v>0</v>
      </c>
      <c r="M248" s="9"/>
      <c r="N248" s="8">
        <v>0</v>
      </c>
      <c r="O248" s="8">
        <v>0</v>
      </c>
      <c r="P248" s="9"/>
      <c r="Q248" s="9"/>
    </row>
    <row r="249" spans="1:17" ht="12.75">
      <c r="A249" s="35">
        <v>6</v>
      </c>
      <c r="B249" s="35">
        <v>13</v>
      </c>
      <c r="C249" s="35">
        <v>4</v>
      </c>
      <c r="D249" s="36" t="s">
        <v>309</v>
      </c>
      <c r="E249" s="37">
        <v>186</v>
      </c>
      <c r="F249" s="7" t="s">
        <v>309</v>
      </c>
      <c r="G249" s="55" t="s">
        <v>315</v>
      </c>
      <c r="H249" s="8">
        <v>2600</v>
      </c>
      <c r="I249" s="8">
        <v>2908.11</v>
      </c>
      <c r="J249" s="9">
        <v>111.85</v>
      </c>
      <c r="K249" s="8">
        <v>2600</v>
      </c>
      <c r="L249" s="8">
        <v>1298</v>
      </c>
      <c r="M249" s="9">
        <v>49.92</v>
      </c>
      <c r="N249" s="8">
        <v>0</v>
      </c>
      <c r="O249" s="8">
        <v>1610.11</v>
      </c>
      <c r="P249" s="9">
        <v>0</v>
      </c>
      <c r="Q249" s="9">
        <v>55.36</v>
      </c>
    </row>
    <row r="250" spans="1:17" ht="24">
      <c r="A250" s="35">
        <v>6</v>
      </c>
      <c r="B250" s="35">
        <v>4</v>
      </c>
      <c r="C250" s="35">
        <v>3</v>
      </c>
      <c r="D250" s="36" t="s">
        <v>309</v>
      </c>
      <c r="E250" s="37">
        <v>218</v>
      </c>
      <c r="F250" s="7" t="s">
        <v>309</v>
      </c>
      <c r="G250" s="55" t="s">
        <v>316</v>
      </c>
      <c r="H250" s="8">
        <v>18483</v>
      </c>
      <c r="I250" s="8">
        <v>16702</v>
      </c>
      <c r="J250" s="9">
        <v>90.36</v>
      </c>
      <c r="K250" s="8">
        <v>29686</v>
      </c>
      <c r="L250" s="8">
        <v>4590.99</v>
      </c>
      <c r="M250" s="9">
        <v>15.46</v>
      </c>
      <c r="N250" s="8">
        <v>-11203</v>
      </c>
      <c r="O250" s="8">
        <v>12111.01</v>
      </c>
      <c r="P250" s="9">
        <v>-60.61</v>
      </c>
      <c r="Q250" s="9">
        <v>72.51</v>
      </c>
    </row>
    <row r="251" spans="1:17" ht="12.75">
      <c r="A251" s="35">
        <v>6</v>
      </c>
      <c r="B251" s="35">
        <v>3</v>
      </c>
      <c r="C251" s="35">
        <v>3</v>
      </c>
      <c r="D251" s="36" t="s">
        <v>309</v>
      </c>
      <c r="E251" s="37">
        <v>122</v>
      </c>
      <c r="F251" s="7" t="s">
        <v>309</v>
      </c>
      <c r="G251" s="55" t="s">
        <v>317</v>
      </c>
      <c r="H251" s="8">
        <v>0</v>
      </c>
      <c r="I251" s="8">
        <v>0</v>
      </c>
      <c r="J251" s="9"/>
      <c r="K251" s="8">
        <v>0</v>
      </c>
      <c r="L251" s="8">
        <v>0</v>
      </c>
      <c r="M251" s="9"/>
      <c r="N251" s="8">
        <v>0</v>
      </c>
      <c r="O251" s="8">
        <v>0</v>
      </c>
      <c r="P251" s="9"/>
      <c r="Q251" s="9"/>
    </row>
    <row r="252" spans="1:17" ht="24">
      <c r="A252" s="35">
        <v>6</v>
      </c>
      <c r="B252" s="35">
        <v>15</v>
      </c>
      <c r="C252" s="35">
        <v>0</v>
      </c>
      <c r="D252" s="36" t="s">
        <v>309</v>
      </c>
      <c r="E252" s="37">
        <v>220</v>
      </c>
      <c r="F252" s="7" t="s">
        <v>309</v>
      </c>
      <c r="G252" s="55" t="s">
        <v>318</v>
      </c>
      <c r="H252" s="8">
        <v>550911</v>
      </c>
      <c r="I252" s="8">
        <v>386099.85</v>
      </c>
      <c r="J252" s="9">
        <v>70.08</v>
      </c>
      <c r="K252" s="8">
        <v>674059</v>
      </c>
      <c r="L252" s="8">
        <v>83900.17</v>
      </c>
      <c r="M252" s="9">
        <v>12.44</v>
      </c>
      <c r="N252" s="8">
        <v>-123148</v>
      </c>
      <c r="O252" s="8">
        <v>302199.68</v>
      </c>
      <c r="P252" s="9">
        <v>-22.35</v>
      </c>
      <c r="Q252" s="9">
        <v>78.26</v>
      </c>
    </row>
    <row r="253" spans="1:17" ht="12.75">
      <c r="A253" s="35">
        <v>6</v>
      </c>
      <c r="B253" s="35">
        <v>9</v>
      </c>
      <c r="C253" s="35">
        <v>1</v>
      </c>
      <c r="D253" s="36" t="s">
        <v>309</v>
      </c>
      <c r="E253" s="37">
        <v>140</v>
      </c>
      <c r="F253" s="7" t="s">
        <v>309</v>
      </c>
      <c r="G253" s="55" t="s">
        <v>319</v>
      </c>
      <c r="H253" s="8">
        <v>55020</v>
      </c>
      <c r="I253" s="8">
        <v>50508.91</v>
      </c>
      <c r="J253" s="9">
        <v>91.8</v>
      </c>
      <c r="K253" s="8">
        <v>56820</v>
      </c>
      <c r="L253" s="8">
        <v>34263.32</v>
      </c>
      <c r="M253" s="9">
        <v>60.3</v>
      </c>
      <c r="N253" s="8">
        <v>-1800</v>
      </c>
      <c r="O253" s="8">
        <v>16245.59</v>
      </c>
      <c r="P253" s="9">
        <v>-3.27</v>
      </c>
      <c r="Q253" s="9">
        <v>32.16</v>
      </c>
    </row>
    <row r="254" spans="1:17" ht="12.75">
      <c r="A254" s="35">
        <v>6</v>
      </c>
      <c r="B254" s="35">
        <v>62</v>
      </c>
      <c r="C254" s="35">
        <v>1</v>
      </c>
      <c r="D254" s="36" t="s">
        <v>309</v>
      </c>
      <c r="E254" s="37">
        <v>198</v>
      </c>
      <c r="F254" s="7" t="s">
        <v>309</v>
      </c>
      <c r="G254" s="55" t="s">
        <v>320</v>
      </c>
      <c r="H254" s="8">
        <v>122300</v>
      </c>
      <c r="I254" s="8">
        <v>118177.5</v>
      </c>
      <c r="J254" s="9">
        <v>96.62</v>
      </c>
      <c r="K254" s="8">
        <v>122300</v>
      </c>
      <c r="L254" s="8">
        <v>39286.56</v>
      </c>
      <c r="M254" s="9">
        <v>32.12</v>
      </c>
      <c r="N254" s="8">
        <v>0</v>
      </c>
      <c r="O254" s="8">
        <v>78890.94</v>
      </c>
      <c r="P254" s="9">
        <v>0</v>
      </c>
      <c r="Q254" s="9">
        <v>66.75</v>
      </c>
    </row>
    <row r="255" spans="1:17" ht="12.75">
      <c r="A255" s="35">
        <v>6</v>
      </c>
      <c r="B255" s="35">
        <v>8</v>
      </c>
      <c r="C255" s="35">
        <v>1</v>
      </c>
      <c r="D255" s="36" t="s">
        <v>309</v>
      </c>
      <c r="E255" s="37">
        <v>265</v>
      </c>
      <c r="F255" s="7" t="s">
        <v>309</v>
      </c>
      <c r="G255" s="55" t="s">
        <v>321</v>
      </c>
      <c r="H255" s="8">
        <v>6040619</v>
      </c>
      <c r="I255" s="8">
        <v>3105560.76</v>
      </c>
      <c r="J255" s="9">
        <v>51.41</v>
      </c>
      <c r="K255" s="8">
        <v>7881626</v>
      </c>
      <c r="L255" s="8">
        <v>4561590.58</v>
      </c>
      <c r="M255" s="9">
        <v>57.87</v>
      </c>
      <c r="N255" s="8">
        <v>-1841007</v>
      </c>
      <c r="O255" s="8">
        <v>-1456029.82</v>
      </c>
      <c r="P255" s="9">
        <v>-30.47</v>
      </c>
      <c r="Q255" s="9">
        <v>-46.88</v>
      </c>
    </row>
    <row r="256" spans="1:17" ht="12.75">
      <c r="A256" s="35">
        <v>6</v>
      </c>
      <c r="B256" s="35">
        <v>8</v>
      </c>
      <c r="C256" s="35">
        <v>7</v>
      </c>
      <c r="D256" s="36" t="s">
        <v>309</v>
      </c>
      <c r="E256" s="37">
        <v>244</v>
      </c>
      <c r="F256" s="7" t="s">
        <v>309</v>
      </c>
      <c r="G256" s="55" t="s">
        <v>322</v>
      </c>
      <c r="H256" s="8">
        <v>0</v>
      </c>
      <c r="I256" s="8">
        <v>0</v>
      </c>
      <c r="J256" s="9"/>
      <c r="K256" s="8">
        <v>0</v>
      </c>
      <c r="L256" s="8">
        <v>0</v>
      </c>
      <c r="M256" s="9"/>
      <c r="N256" s="8">
        <v>0</v>
      </c>
      <c r="O256" s="8">
        <v>0</v>
      </c>
      <c r="P256" s="9"/>
      <c r="Q256" s="9"/>
    </row>
    <row r="257" spans="1:17" ht="12.75">
      <c r="A257" s="35">
        <v>6</v>
      </c>
      <c r="B257" s="35">
        <v>9</v>
      </c>
      <c r="C257" s="35">
        <v>11</v>
      </c>
      <c r="D257" s="36" t="s">
        <v>309</v>
      </c>
      <c r="E257" s="37">
        <v>252</v>
      </c>
      <c r="F257" s="7" t="s">
        <v>309</v>
      </c>
      <c r="G257" s="55" t="s">
        <v>323</v>
      </c>
      <c r="H257" s="8">
        <v>0</v>
      </c>
      <c r="I257" s="8">
        <v>0</v>
      </c>
      <c r="J257" s="9"/>
      <c r="K257" s="8">
        <v>0</v>
      </c>
      <c r="L257" s="8">
        <v>0</v>
      </c>
      <c r="M257" s="9"/>
      <c r="N257" s="8">
        <v>0</v>
      </c>
      <c r="O257" s="8">
        <v>0</v>
      </c>
      <c r="P257" s="9"/>
      <c r="Q257" s="9"/>
    </row>
  </sheetData>
  <sheetProtection/>
  <mergeCells count="26"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A4:A6"/>
    <mergeCell ref="F4:G6"/>
    <mergeCell ref="H4:J4"/>
    <mergeCell ref="A7:G7"/>
    <mergeCell ref="C4:C6"/>
    <mergeCell ref="D4:D6"/>
    <mergeCell ref="E4:E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A257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30" sqref="H30"/>
    </sheetView>
  </sheetViews>
  <sheetFormatPr defaultColWidth="9.140625" defaultRowHeight="12.75"/>
  <cols>
    <col min="1" max="6" width="4.421875" style="0" customWidth="1"/>
    <col min="7" max="7" width="40.8515625" style="0" customWidth="1"/>
    <col min="8" max="13" width="14.57421875" style="0" customWidth="1"/>
    <col min="14" max="16" width="8.140625" style="0" customWidth="1"/>
    <col min="17" max="22" width="14.574218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3 kwartału 2014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79" t="s">
        <v>0</v>
      </c>
      <c r="B4" s="79" t="s">
        <v>1</v>
      </c>
      <c r="C4" s="79" t="s">
        <v>2</v>
      </c>
      <c r="D4" s="79" t="s">
        <v>3</v>
      </c>
      <c r="E4" s="79" t="s">
        <v>56</v>
      </c>
      <c r="F4" s="79" t="s">
        <v>59</v>
      </c>
      <c r="G4" s="79"/>
      <c r="H4" s="80" t="s">
        <v>12</v>
      </c>
      <c r="I4" s="80"/>
      <c r="J4" s="80"/>
      <c r="K4" s="80"/>
      <c r="L4" s="80"/>
      <c r="M4" s="80"/>
      <c r="N4" s="80" t="s">
        <v>7</v>
      </c>
      <c r="O4" s="80"/>
      <c r="P4" s="80"/>
      <c r="Q4" s="80" t="s">
        <v>13</v>
      </c>
      <c r="R4" s="80"/>
      <c r="S4" s="80"/>
      <c r="T4" s="80"/>
      <c r="U4" s="80"/>
      <c r="V4" s="80"/>
      <c r="W4" s="80" t="s">
        <v>7</v>
      </c>
      <c r="X4" s="80"/>
      <c r="Y4" s="80"/>
      <c r="Z4" s="80" t="s">
        <v>14</v>
      </c>
      <c r="AA4" s="80"/>
    </row>
    <row r="5" spans="1:27" ht="12.75">
      <c r="A5" s="79"/>
      <c r="B5" s="79"/>
      <c r="C5" s="79"/>
      <c r="D5" s="79"/>
      <c r="E5" s="79"/>
      <c r="F5" s="79"/>
      <c r="G5" s="79"/>
      <c r="H5" s="81" t="s">
        <v>57</v>
      </c>
      <c r="I5" s="81" t="s">
        <v>15</v>
      </c>
      <c r="J5" s="81"/>
      <c r="K5" s="81" t="s">
        <v>16</v>
      </c>
      <c r="L5" s="81" t="s">
        <v>15</v>
      </c>
      <c r="M5" s="81"/>
      <c r="N5" s="82" t="s">
        <v>17</v>
      </c>
      <c r="O5" s="83"/>
      <c r="P5" s="83"/>
      <c r="Q5" s="81" t="s">
        <v>57</v>
      </c>
      <c r="R5" s="84" t="s">
        <v>15</v>
      </c>
      <c r="S5" s="84"/>
      <c r="T5" s="81" t="s">
        <v>16</v>
      </c>
      <c r="U5" s="84" t="s">
        <v>15</v>
      </c>
      <c r="V5" s="84"/>
      <c r="W5" s="82" t="s">
        <v>18</v>
      </c>
      <c r="X5" s="86"/>
      <c r="Y5" s="86"/>
      <c r="Z5" s="84" t="s">
        <v>4</v>
      </c>
      <c r="AA5" s="84" t="s">
        <v>5</v>
      </c>
    </row>
    <row r="6" spans="1:27" ht="64.5" customHeight="1">
      <c r="A6" s="79"/>
      <c r="B6" s="79"/>
      <c r="C6" s="79"/>
      <c r="D6" s="79"/>
      <c r="E6" s="79"/>
      <c r="F6" s="79"/>
      <c r="G6" s="79"/>
      <c r="H6" s="81"/>
      <c r="I6" s="14" t="s">
        <v>19</v>
      </c>
      <c r="J6" s="14" t="s">
        <v>20</v>
      </c>
      <c r="K6" s="81"/>
      <c r="L6" s="14" t="s">
        <v>19</v>
      </c>
      <c r="M6" s="14" t="s">
        <v>20</v>
      </c>
      <c r="N6" s="82"/>
      <c r="O6" s="56" t="s">
        <v>19</v>
      </c>
      <c r="P6" s="56" t="s">
        <v>20</v>
      </c>
      <c r="Q6" s="81"/>
      <c r="R6" s="14" t="s">
        <v>21</v>
      </c>
      <c r="S6" s="14" t="s">
        <v>22</v>
      </c>
      <c r="T6" s="81"/>
      <c r="U6" s="14" t="s">
        <v>21</v>
      </c>
      <c r="V6" s="14" t="s">
        <v>22</v>
      </c>
      <c r="W6" s="82"/>
      <c r="X6" s="56" t="s">
        <v>21</v>
      </c>
      <c r="Y6" s="56" t="s">
        <v>22</v>
      </c>
      <c r="Z6" s="84"/>
      <c r="AA6" s="84"/>
    </row>
    <row r="7" spans="1:27" ht="12.75">
      <c r="A7" s="79"/>
      <c r="B7" s="79"/>
      <c r="C7" s="79"/>
      <c r="D7" s="79"/>
      <c r="E7" s="79"/>
      <c r="F7" s="79"/>
      <c r="G7" s="79"/>
      <c r="H7" s="81" t="s">
        <v>10</v>
      </c>
      <c r="I7" s="81"/>
      <c r="J7" s="81"/>
      <c r="K7" s="81" t="s">
        <v>10</v>
      </c>
      <c r="L7" s="81"/>
      <c r="M7" s="81"/>
      <c r="N7" s="81" t="s">
        <v>11</v>
      </c>
      <c r="O7" s="81"/>
      <c r="P7" s="81"/>
      <c r="Q7" s="81" t="s">
        <v>10</v>
      </c>
      <c r="R7" s="81"/>
      <c r="S7" s="81"/>
      <c r="T7" s="81" t="s">
        <v>10</v>
      </c>
      <c r="U7" s="81"/>
      <c r="V7" s="81"/>
      <c r="W7" s="81" t="s">
        <v>11</v>
      </c>
      <c r="X7" s="81"/>
      <c r="Y7" s="81"/>
      <c r="Z7" s="84" t="s">
        <v>10</v>
      </c>
      <c r="AA7" s="84"/>
    </row>
    <row r="8" spans="1:27" ht="12.75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85">
        <v>6</v>
      </c>
      <c r="G8" s="85"/>
      <c r="H8" s="39">
        <v>7</v>
      </c>
      <c r="I8" s="39">
        <v>8</v>
      </c>
      <c r="J8" s="39">
        <v>9</v>
      </c>
      <c r="K8" s="39">
        <v>10</v>
      </c>
      <c r="L8" s="39">
        <v>11</v>
      </c>
      <c r="M8" s="39">
        <v>12</v>
      </c>
      <c r="N8" s="39">
        <v>13</v>
      </c>
      <c r="O8" s="39">
        <v>14</v>
      </c>
      <c r="P8" s="39">
        <v>15</v>
      </c>
      <c r="Q8" s="39">
        <v>16</v>
      </c>
      <c r="R8" s="39">
        <v>17</v>
      </c>
      <c r="S8" s="39">
        <v>18</v>
      </c>
      <c r="T8" s="39">
        <v>19</v>
      </c>
      <c r="U8" s="39">
        <v>20</v>
      </c>
      <c r="V8" s="39">
        <v>21</v>
      </c>
      <c r="W8" s="39">
        <v>22</v>
      </c>
      <c r="X8" s="39">
        <v>23</v>
      </c>
      <c r="Y8" s="39">
        <v>24</v>
      </c>
      <c r="Z8" s="39" t="s">
        <v>60</v>
      </c>
      <c r="AA8" s="39" t="s">
        <v>61</v>
      </c>
    </row>
    <row r="9" spans="1:27" ht="12.75">
      <c r="A9" s="35">
        <v>6</v>
      </c>
      <c r="B9" s="35">
        <v>2</v>
      </c>
      <c r="C9" s="35">
        <v>1</v>
      </c>
      <c r="D9" s="36">
        <v>1</v>
      </c>
      <c r="E9" s="37"/>
      <c r="F9" s="7" t="s">
        <v>86</v>
      </c>
      <c r="G9" s="55" t="s">
        <v>87</v>
      </c>
      <c r="H9" s="8">
        <v>109803656.97</v>
      </c>
      <c r="I9" s="8">
        <v>43249334</v>
      </c>
      <c r="J9" s="8">
        <v>66554322.97</v>
      </c>
      <c r="K9" s="8">
        <v>62985632.07</v>
      </c>
      <c r="L9" s="8">
        <v>11135967.38</v>
      </c>
      <c r="M9" s="8">
        <v>51849664.69</v>
      </c>
      <c r="N9" s="9">
        <v>57.36</v>
      </c>
      <c r="O9" s="9">
        <v>25.74</v>
      </c>
      <c r="P9" s="9">
        <v>77.9</v>
      </c>
      <c r="Q9" s="8">
        <v>116171069.97</v>
      </c>
      <c r="R9" s="8">
        <v>54841979</v>
      </c>
      <c r="S9" s="8">
        <v>61329090.97</v>
      </c>
      <c r="T9" s="8">
        <v>60883883.64</v>
      </c>
      <c r="U9" s="8">
        <v>17216029.89</v>
      </c>
      <c r="V9" s="8">
        <v>43667853.75</v>
      </c>
      <c r="W9" s="9">
        <v>52.4</v>
      </c>
      <c r="X9" s="9">
        <v>31.39</v>
      </c>
      <c r="Y9" s="9">
        <v>71.2</v>
      </c>
      <c r="Z9" s="8">
        <v>5225232</v>
      </c>
      <c r="AA9" s="8">
        <v>8181810.94</v>
      </c>
    </row>
    <row r="10" spans="1:27" ht="12.75">
      <c r="A10" s="35">
        <v>6</v>
      </c>
      <c r="B10" s="35">
        <v>16</v>
      </c>
      <c r="C10" s="35">
        <v>1</v>
      </c>
      <c r="D10" s="36">
        <v>1</v>
      </c>
      <c r="E10" s="37"/>
      <c r="F10" s="7" t="s">
        <v>86</v>
      </c>
      <c r="G10" s="55" t="s">
        <v>88</v>
      </c>
      <c r="H10" s="8">
        <v>51161422</v>
      </c>
      <c r="I10" s="8">
        <v>4879568</v>
      </c>
      <c r="J10" s="8">
        <v>46281854</v>
      </c>
      <c r="K10" s="8">
        <v>36272665.07</v>
      </c>
      <c r="L10" s="8">
        <v>1619357.8</v>
      </c>
      <c r="M10" s="8">
        <v>34653307.27</v>
      </c>
      <c r="N10" s="9">
        <v>70.89</v>
      </c>
      <c r="O10" s="9">
        <v>33.18</v>
      </c>
      <c r="P10" s="9">
        <v>74.87</v>
      </c>
      <c r="Q10" s="8">
        <v>53081021</v>
      </c>
      <c r="R10" s="8">
        <v>10302702</v>
      </c>
      <c r="S10" s="8">
        <v>42778319</v>
      </c>
      <c r="T10" s="8">
        <v>36901527.32</v>
      </c>
      <c r="U10" s="8">
        <v>5549928.25</v>
      </c>
      <c r="V10" s="8">
        <v>31351599.07</v>
      </c>
      <c r="W10" s="9">
        <v>69.51</v>
      </c>
      <c r="X10" s="9">
        <v>53.86</v>
      </c>
      <c r="Y10" s="9">
        <v>73.28</v>
      </c>
      <c r="Z10" s="8">
        <v>3503535</v>
      </c>
      <c r="AA10" s="8">
        <v>3301708.2</v>
      </c>
    </row>
    <row r="11" spans="1:27" ht="12.75">
      <c r="A11" s="35">
        <v>6</v>
      </c>
      <c r="B11" s="35">
        <v>4</v>
      </c>
      <c r="C11" s="35">
        <v>1</v>
      </c>
      <c r="D11" s="36">
        <v>1</v>
      </c>
      <c r="E11" s="37"/>
      <c r="F11" s="7" t="s">
        <v>86</v>
      </c>
      <c r="G11" s="55" t="s">
        <v>89</v>
      </c>
      <c r="H11" s="8">
        <v>65441349.31</v>
      </c>
      <c r="I11" s="8">
        <v>15679162</v>
      </c>
      <c r="J11" s="8">
        <v>49762187.31</v>
      </c>
      <c r="K11" s="8">
        <v>41955442.47</v>
      </c>
      <c r="L11" s="8">
        <v>2842752.79</v>
      </c>
      <c r="M11" s="8">
        <v>39112689.68</v>
      </c>
      <c r="N11" s="9">
        <v>64.11</v>
      </c>
      <c r="O11" s="9">
        <v>18.13</v>
      </c>
      <c r="P11" s="9">
        <v>78.59</v>
      </c>
      <c r="Q11" s="8">
        <v>68052743.96</v>
      </c>
      <c r="R11" s="8">
        <v>20307803</v>
      </c>
      <c r="S11" s="8">
        <v>47744940.96</v>
      </c>
      <c r="T11" s="8">
        <v>42845743.48</v>
      </c>
      <c r="U11" s="8">
        <v>7963204.51</v>
      </c>
      <c r="V11" s="8">
        <v>34882538.97</v>
      </c>
      <c r="W11" s="9">
        <v>62.95</v>
      </c>
      <c r="X11" s="9">
        <v>39.21</v>
      </c>
      <c r="Y11" s="9">
        <v>73.06</v>
      </c>
      <c r="Z11" s="8">
        <v>2017246.35</v>
      </c>
      <c r="AA11" s="8">
        <v>4230150.71</v>
      </c>
    </row>
    <row r="12" spans="1:27" ht="12.75">
      <c r="A12" s="35">
        <v>6</v>
      </c>
      <c r="B12" s="35">
        <v>6</v>
      </c>
      <c r="C12" s="35">
        <v>1</v>
      </c>
      <c r="D12" s="36">
        <v>1</v>
      </c>
      <c r="E12" s="37"/>
      <c r="F12" s="7" t="s">
        <v>86</v>
      </c>
      <c r="G12" s="55" t="s">
        <v>90</v>
      </c>
      <c r="H12" s="8">
        <v>61737333.37</v>
      </c>
      <c r="I12" s="8">
        <v>10901416.1</v>
      </c>
      <c r="J12" s="8">
        <v>50835917.27</v>
      </c>
      <c r="K12" s="8">
        <v>41282214.61</v>
      </c>
      <c r="L12" s="8">
        <v>2125383.77</v>
      </c>
      <c r="M12" s="8">
        <v>39156830.84</v>
      </c>
      <c r="N12" s="9">
        <v>66.86</v>
      </c>
      <c r="O12" s="9">
        <v>19.49</v>
      </c>
      <c r="P12" s="9">
        <v>77.02</v>
      </c>
      <c r="Q12" s="8">
        <v>73270285.87</v>
      </c>
      <c r="R12" s="8">
        <v>26426452.6</v>
      </c>
      <c r="S12" s="8">
        <v>46843833.27</v>
      </c>
      <c r="T12" s="8">
        <v>39132539.26</v>
      </c>
      <c r="U12" s="8">
        <v>7311525.58</v>
      </c>
      <c r="V12" s="8">
        <v>31821013.68</v>
      </c>
      <c r="W12" s="9">
        <v>53.4</v>
      </c>
      <c r="X12" s="9">
        <v>27.66</v>
      </c>
      <c r="Y12" s="9">
        <v>67.92</v>
      </c>
      <c r="Z12" s="8">
        <v>3992084</v>
      </c>
      <c r="AA12" s="8">
        <v>7335817.16</v>
      </c>
    </row>
    <row r="13" spans="1:27" ht="12.75">
      <c r="A13" s="35">
        <v>6</v>
      </c>
      <c r="B13" s="35">
        <v>7</v>
      </c>
      <c r="C13" s="35">
        <v>1</v>
      </c>
      <c r="D13" s="36">
        <v>1</v>
      </c>
      <c r="E13" s="37"/>
      <c r="F13" s="7" t="s">
        <v>86</v>
      </c>
      <c r="G13" s="55" t="s">
        <v>91</v>
      </c>
      <c r="H13" s="8">
        <v>103840237.79</v>
      </c>
      <c r="I13" s="8">
        <v>18024300</v>
      </c>
      <c r="J13" s="8">
        <v>85815937.79</v>
      </c>
      <c r="K13" s="8">
        <v>69235331.32</v>
      </c>
      <c r="L13" s="8">
        <v>3244138.17</v>
      </c>
      <c r="M13" s="8">
        <v>65991193.15</v>
      </c>
      <c r="N13" s="9">
        <v>66.67</v>
      </c>
      <c r="O13" s="9">
        <v>17.99</v>
      </c>
      <c r="P13" s="9">
        <v>76.89</v>
      </c>
      <c r="Q13" s="8">
        <v>112809980.79</v>
      </c>
      <c r="R13" s="8">
        <v>27641833</v>
      </c>
      <c r="S13" s="8">
        <v>85168147.79</v>
      </c>
      <c r="T13" s="8">
        <v>72109652.09</v>
      </c>
      <c r="U13" s="8">
        <v>9602375.35</v>
      </c>
      <c r="V13" s="8">
        <v>62507276.74</v>
      </c>
      <c r="W13" s="9">
        <v>63.92</v>
      </c>
      <c r="X13" s="9">
        <v>34.73</v>
      </c>
      <c r="Y13" s="9">
        <v>73.39</v>
      </c>
      <c r="Z13" s="8">
        <v>647790</v>
      </c>
      <c r="AA13" s="8">
        <v>3483916.41</v>
      </c>
    </row>
    <row r="14" spans="1:27" ht="12.75">
      <c r="A14" s="35">
        <v>6</v>
      </c>
      <c r="B14" s="35">
        <v>8</v>
      </c>
      <c r="C14" s="35">
        <v>1</v>
      </c>
      <c r="D14" s="36">
        <v>1</v>
      </c>
      <c r="E14" s="37"/>
      <c r="F14" s="7" t="s">
        <v>86</v>
      </c>
      <c r="G14" s="55" t="s">
        <v>92</v>
      </c>
      <c r="H14" s="8">
        <v>78651176.26</v>
      </c>
      <c r="I14" s="8">
        <v>19377786</v>
      </c>
      <c r="J14" s="8">
        <v>59273390.26</v>
      </c>
      <c r="K14" s="8">
        <v>49184992.74</v>
      </c>
      <c r="L14" s="8">
        <v>2330659.83</v>
      </c>
      <c r="M14" s="8">
        <v>46854332.91</v>
      </c>
      <c r="N14" s="9">
        <v>62.53</v>
      </c>
      <c r="O14" s="9">
        <v>12.02</v>
      </c>
      <c r="P14" s="9">
        <v>79.04</v>
      </c>
      <c r="Q14" s="8">
        <v>85746418.26</v>
      </c>
      <c r="R14" s="8">
        <v>26551250</v>
      </c>
      <c r="S14" s="8">
        <v>59195168.26</v>
      </c>
      <c r="T14" s="8">
        <v>45794212.5</v>
      </c>
      <c r="U14" s="8">
        <v>3408624.3</v>
      </c>
      <c r="V14" s="8">
        <v>42385588.2</v>
      </c>
      <c r="W14" s="9">
        <v>53.4</v>
      </c>
      <c r="X14" s="9">
        <v>12.83</v>
      </c>
      <c r="Y14" s="9">
        <v>71.6</v>
      </c>
      <c r="Z14" s="8">
        <v>78222</v>
      </c>
      <c r="AA14" s="8">
        <v>4468744.71</v>
      </c>
    </row>
    <row r="15" spans="1:27" ht="12.75">
      <c r="A15" s="35">
        <v>6</v>
      </c>
      <c r="B15" s="35">
        <v>11</v>
      </c>
      <c r="C15" s="35">
        <v>1</v>
      </c>
      <c r="D15" s="36">
        <v>1</v>
      </c>
      <c r="E15" s="37"/>
      <c r="F15" s="7" t="s">
        <v>86</v>
      </c>
      <c r="G15" s="55" t="s">
        <v>93</v>
      </c>
      <c r="H15" s="8">
        <v>84514503.82</v>
      </c>
      <c r="I15" s="8">
        <v>7606169</v>
      </c>
      <c r="J15" s="8">
        <v>76908334.82</v>
      </c>
      <c r="K15" s="8">
        <v>64639626.65</v>
      </c>
      <c r="L15" s="8">
        <v>4064428.97</v>
      </c>
      <c r="M15" s="8">
        <v>60575197.68</v>
      </c>
      <c r="N15" s="9">
        <v>76.48</v>
      </c>
      <c r="O15" s="9">
        <v>53.43</v>
      </c>
      <c r="P15" s="9">
        <v>78.76</v>
      </c>
      <c r="Q15" s="8">
        <v>83917290.82</v>
      </c>
      <c r="R15" s="8">
        <v>9518701</v>
      </c>
      <c r="S15" s="8">
        <v>74398589.82</v>
      </c>
      <c r="T15" s="8">
        <v>61094435.59</v>
      </c>
      <c r="U15" s="8">
        <v>5431216.61</v>
      </c>
      <c r="V15" s="8">
        <v>55663218.98</v>
      </c>
      <c r="W15" s="9">
        <v>72.8</v>
      </c>
      <c r="X15" s="9">
        <v>57.05</v>
      </c>
      <c r="Y15" s="9">
        <v>74.81</v>
      </c>
      <c r="Z15" s="8">
        <v>2509745</v>
      </c>
      <c r="AA15" s="8">
        <v>4911978.7</v>
      </c>
    </row>
    <row r="16" spans="1:27" ht="12.75">
      <c r="A16" s="35">
        <v>6</v>
      </c>
      <c r="B16" s="35">
        <v>1</v>
      </c>
      <c r="C16" s="35">
        <v>1</v>
      </c>
      <c r="D16" s="36">
        <v>1</v>
      </c>
      <c r="E16" s="37"/>
      <c r="F16" s="7" t="s">
        <v>86</v>
      </c>
      <c r="G16" s="55" t="s">
        <v>94</v>
      </c>
      <c r="H16" s="8">
        <v>51315741.34</v>
      </c>
      <c r="I16" s="8">
        <v>3169860.2</v>
      </c>
      <c r="J16" s="8">
        <v>48145881.14</v>
      </c>
      <c r="K16" s="8">
        <v>37981368.09</v>
      </c>
      <c r="L16" s="8">
        <v>495610.3</v>
      </c>
      <c r="M16" s="8">
        <v>37485757.79</v>
      </c>
      <c r="N16" s="9">
        <v>74.01</v>
      </c>
      <c r="O16" s="9">
        <v>15.63</v>
      </c>
      <c r="P16" s="9">
        <v>77.85</v>
      </c>
      <c r="Q16" s="8">
        <v>54315741.34</v>
      </c>
      <c r="R16" s="8">
        <v>6416712.58</v>
      </c>
      <c r="S16" s="8">
        <v>47899028.76</v>
      </c>
      <c r="T16" s="8">
        <v>37844620.09</v>
      </c>
      <c r="U16" s="8">
        <v>2482251.18</v>
      </c>
      <c r="V16" s="8">
        <v>35362368.91</v>
      </c>
      <c r="W16" s="9">
        <v>69.67</v>
      </c>
      <c r="X16" s="9">
        <v>38.68</v>
      </c>
      <c r="Y16" s="9">
        <v>73.82</v>
      </c>
      <c r="Z16" s="8">
        <v>246852.38</v>
      </c>
      <c r="AA16" s="8">
        <v>2123388.88</v>
      </c>
    </row>
    <row r="17" spans="1:27" ht="12.75">
      <c r="A17" s="35">
        <v>6</v>
      </c>
      <c r="B17" s="35">
        <v>14</v>
      </c>
      <c r="C17" s="35">
        <v>1</v>
      </c>
      <c r="D17" s="36">
        <v>1</v>
      </c>
      <c r="E17" s="37"/>
      <c r="F17" s="7" t="s">
        <v>86</v>
      </c>
      <c r="G17" s="55" t="s">
        <v>95</v>
      </c>
      <c r="H17" s="8">
        <v>201753157.76</v>
      </c>
      <c r="I17" s="8">
        <v>29465150</v>
      </c>
      <c r="J17" s="8">
        <v>172288007.76</v>
      </c>
      <c r="K17" s="8">
        <v>136727846.73</v>
      </c>
      <c r="L17" s="8">
        <v>2885407.39</v>
      </c>
      <c r="M17" s="8">
        <v>133842439.34</v>
      </c>
      <c r="N17" s="9">
        <v>67.76</v>
      </c>
      <c r="O17" s="9">
        <v>9.79</v>
      </c>
      <c r="P17" s="9">
        <v>77.68</v>
      </c>
      <c r="Q17" s="8">
        <v>203871098.76</v>
      </c>
      <c r="R17" s="8">
        <v>43981465</v>
      </c>
      <c r="S17" s="8">
        <v>159889633.76</v>
      </c>
      <c r="T17" s="8">
        <v>125174993.2</v>
      </c>
      <c r="U17" s="8">
        <v>11613685.62</v>
      </c>
      <c r="V17" s="8">
        <v>113561307.58</v>
      </c>
      <c r="W17" s="9">
        <v>61.39</v>
      </c>
      <c r="X17" s="9">
        <v>26.4</v>
      </c>
      <c r="Y17" s="9">
        <v>71.02</v>
      </c>
      <c r="Z17" s="8">
        <v>12398374</v>
      </c>
      <c r="AA17" s="8">
        <v>20281131.76</v>
      </c>
    </row>
    <row r="18" spans="1:27" ht="12.75">
      <c r="A18" s="35">
        <v>6</v>
      </c>
      <c r="B18" s="35">
        <v>15</v>
      </c>
      <c r="C18" s="35">
        <v>1</v>
      </c>
      <c r="D18" s="36">
        <v>1</v>
      </c>
      <c r="E18" s="37"/>
      <c r="F18" s="7" t="s">
        <v>86</v>
      </c>
      <c r="G18" s="55" t="s">
        <v>96</v>
      </c>
      <c r="H18" s="8">
        <v>50875220.36</v>
      </c>
      <c r="I18" s="8">
        <v>4262521.74</v>
      </c>
      <c r="J18" s="8">
        <v>46612698.62</v>
      </c>
      <c r="K18" s="8">
        <v>34300711.06</v>
      </c>
      <c r="L18" s="8">
        <v>1663047.72</v>
      </c>
      <c r="M18" s="8">
        <v>32637663.34</v>
      </c>
      <c r="N18" s="9">
        <v>67.42</v>
      </c>
      <c r="O18" s="9">
        <v>39.01</v>
      </c>
      <c r="P18" s="9">
        <v>70.01</v>
      </c>
      <c r="Q18" s="8">
        <v>52071999.36</v>
      </c>
      <c r="R18" s="8">
        <v>11325250.42</v>
      </c>
      <c r="S18" s="8">
        <v>40746748.94</v>
      </c>
      <c r="T18" s="8">
        <v>31560236.8</v>
      </c>
      <c r="U18" s="8">
        <v>2264826.93</v>
      </c>
      <c r="V18" s="8">
        <v>29295409.87</v>
      </c>
      <c r="W18" s="9">
        <v>60.6</v>
      </c>
      <c r="X18" s="9">
        <v>19.99</v>
      </c>
      <c r="Y18" s="9">
        <v>71.89</v>
      </c>
      <c r="Z18" s="8">
        <v>5865949.68</v>
      </c>
      <c r="AA18" s="8">
        <v>3342253.47</v>
      </c>
    </row>
    <row r="19" spans="1:27" ht="12.75">
      <c r="A19" s="35">
        <v>6</v>
      </c>
      <c r="B19" s="35">
        <v>3</v>
      </c>
      <c r="C19" s="35">
        <v>1</v>
      </c>
      <c r="D19" s="36">
        <v>1</v>
      </c>
      <c r="E19" s="37"/>
      <c r="F19" s="7" t="s">
        <v>86</v>
      </c>
      <c r="G19" s="55" t="s">
        <v>97</v>
      </c>
      <c r="H19" s="8">
        <v>14711970.17</v>
      </c>
      <c r="I19" s="8">
        <v>1343921.39</v>
      </c>
      <c r="J19" s="8">
        <v>13368048.78</v>
      </c>
      <c r="K19" s="8">
        <v>11173471.86</v>
      </c>
      <c r="L19" s="8">
        <v>620552.59</v>
      </c>
      <c r="M19" s="8">
        <v>10552919.27</v>
      </c>
      <c r="N19" s="9">
        <v>75.94</v>
      </c>
      <c r="O19" s="9">
        <v>46.17</v>
      </c>
      <c r="P19" s="9">
        <v>78.94</v>
      </c>
      <c r="Q19" s="8">
        <v>13847039.73</v>
      </c>
      <c r="R19" s="8">
        <v>889196.91</v>
      </c>
      <c r="S19" s="8">
        <v>12957842.82</v>
      </c>
      <c r="T19" s="8">
        <v>10300966.83</v>
      </c>
      <c r="U19" s="8">
        <v>407699.97</v>
      </c>
      <c r="V19" s="8">
        <v>9893266.86</v>
      </c>
      <c r="W19" s="9">
        <v>74.39</v>
      </c>
      <c r="X19" s="9">
        <v>45.85</v>
      </c>
      <c r="Y19" s="9">
        <v>76.34</v>
      </c>
      <c r="Z19" s="8">
        <v>410205.96</v>
      </c>
      <c r="AA19" s="8">
        <v>659652.41</v>
      </c>
    </row>
    <row r="20" spans="1:27" ht="12.75">
      <c r="A20" s="35">
        <v>6</v>
      </c>
      <c r="B20" s="35">
        <v>11</v>
      </c>
      <c r="C20" s="35">
        <v>2</v>
      </c>
      <c r="D20" s="36">
        <v>1</v>
      </c>
      <c r="E20" s="37"/>
      <c r="F20" s="7" t="s">
        <v>86</v>
      </c>
      <c r="G20" s="55" t="s">
        <v>98</v>
      </c>
      <c r="H20" s="8">
        <v>9274112</v>
      </c>
      <c r="I20" s="8">
        <v>1321126</v>
      </c>
      <c r="J20" s="8">
        <v>7952986</v>
      </c>
      <c r="K20" s="8">
        <v>6256711.24</v>
      </c>
      <c r="L20" s="8">
        <v>159581.3</v>
      </c>
      <c r="M20" s="8">
        <v>6097129.94</v>
      </c>
      <c r="N20" s="9">
        <v>67.46</v>
      </c>
      <c r="O20" s="9">
        <v>12.07</v>
      </c>
      <c r="P20" s="9">
        <v>76.66</v>
      </c>
      <c r="Q20" s="8">
        <v>9565362</v>
      </c>
      <c r="R20" s="8">
        <v>1662149</v>
      </c>
      <c r="S20" s="8">
        <v>7903213</v>
      </c>
      <c r="T20" s="8">
        <v>5731036.79</v>
      </c>
      <c r="U20" s="8">
        <v>301813.63</v>
      </c>
      <c r="V20" s="8">
        <v>5429223.16</v>
      </c>
      <c r="W20" s="9">
        <v>59.91</v>
      </c>
      <c r="X20" s="9">
        <v>18.15</v>
      </c>
      <c r="Y20" s="9">
        <v>68.69</v>
      </c>
      <c r="Z20" s="8">
        <v>49773</v>
      </c>
      <c r="AA20" s="8">
        <v>667906.78</v>
      </c>
    </row>
    <row r="21" spans="1:27" ht="12.75">
      <c r="A21" s="35">
        <v>6</v>
      </c>
      <c r="B21" s="35">
        <v>17</v>
      </c>
      <c r="C21" s="35">
        <v>1</v>
      </c>
      <c r="D21" s="36">
        <v>1</v>
      </c>
      <c r="E21" s="37"/>
      <c r="F21" s="7" t="s">
        <v>86</v>
      </c>
      <c r="G21" s="55" t="s">
        <v>99</v>
      </c>
      <c r="H21" s="8">
        <v>108340236.07</v>
      </c>
      <c r="I21" s="8">
        <v>10987619.27</v>
      </c>
      <c r="J21" s="8">
        <v>97352616.8</v>
      </c>
      <c r="K21" s="8">
        <v>82605056.83</v>
      </c>
      <c r="L21" s="8">
        <v>6302448.93</v>
      </c>
      <c r="M21" s="8">
        <v>76302607.9</v>
      </c>
      <c r="N21" s="9">
        <v>76.24</v>
      </c>
      <c r="O21" s="9">
        <v>57.35</v>
      </c>
      <c r="P21" s="9">
        <v>78.37</v>
      </c>
      <c r="Q21" s="8">
        <v>113032897.6</v>
      </c>
      <c r="R21" s="8">
        <v>18927056.56</v>
      </c>
      <c r="S21" s="8">
        <v>94105841.04</v>
      </c>
      <c r="T21" s="8">
        <v>76325373.55</v>
      </c>
      <c r="U21" s="8">
        <v>9477607.73</v>
      </c>
      <c r="V21" s="8">
        <v>66847765.82</v>
      </c>
      <c r="W21" s="9">
        <v>67.52</v>
      </c>
      <c r="X21" s="9">
        <v>50.07</v>
      </c>
      <c r="Y21" s="9">
        <v>71.03</v>
      </c>
      <c r="Z21" s="8">
        <v>3246775.76</v>
      </c>
      <c r="AA21" s="8">
        <v>9454842.08</v>
      </c>
    </row>
    <row r="22" spans="1:27" ht="12.75">
      <c r="A22" s="35">
        <v>6</v>
      </c>
      <c r="B22" s="35">
        <v>1</v>
      </c>
      <c r="C22" s="35">
        <v>2</v>
      </c>
      <c r="D22" s="36">
        <v>1</v>
      </c>
      <c r="E22" s="37"/>
      <c r="F22" s="7" t="s">
        <v>86</v>
      </c>
      <c r="G22" s="55" t="s">
        <v>100</v>
      </c>
      <c r="H22" s="8">
        <v>18529262.16</v>
      </c>
      <c r="I22" s="8">
        <v>3538629.34</v>
      </c>
      <c r="J22" s="8">
        <v>14990632.82</v>
      </c>
      <c r="K22" s="8">
        <v>13143543.44</v>
      </c>
      <c r="L22" s="8">
        <v>1279127.6</v>
      </c>
      <c r="M22" s="8">
        <v>11864415.84</v>
      </c>
      <c r="N22" s="9">
        <v>70.93</v>
      </c>
      <c r="O22" s="9">
        <v>36.14</v>
      </c>
      <c r="P22" s="9">
        <v>79.14</v>
      </c>
      <c r="Q22" s="8">
        <v>21843840.72</v>
      </c>
      <c r="R22" s="8">
        <v>7446777.06</v>
      </c>
      <c r="S22" s="8">
        <v>14397063.66</v>
      </c>
      <c r="T22" s="8">
        <v>11469849.45</v>
      </c>
      <c r="U22" s="8">
        <v>920598.4</v>
      </c>
      <c r="V22" s="8">
        <v>10549251.05</v>
      </c>
      <c r="W22" s="9">
        <v>52.5</v>
      </c>
      <c r="X22" s="9">
        <v>12.36</v>
      </c>
      <c r="Y22" s="9">
        <v>73.27</v>
      </c>
      <c r="Z22" s="8">
        <v>593569.16</v>
      </c>
      <c r="AA22" s="8">
        <v>1315164.79</v>
      </c>
    </row>
    <row r="23" spans="1:27" ht="12.75">
      <c r="A23" s="35">
        <v>6</v>
      </c>
      <c r="B23" s="35">
        <v>18</v>
      </c>
      <c r="C23" s="35">
        <v>1</v>
      </c>
      <c r="D23" s="36">
        <v>1</v>
      </c>
      <c r="E23" s="37"/>
      <c r="F23" s="7" t="s">
        <v>86</v>
      </c>
      <c r="G23" s="55" t="s">
        <v>101</v>
      </c>
      <c r="H23" s="8">
        <v>58775850.53</v>
      </c>
      <c r="I23" s="8">
        <v>6826961</v>
      </c>
      <c r="J23" s="8">
        <v>51948889.53</v>
      </c>
      <c r="K23" s="8">
        <v>43808764.68</v>
      </c>
      <c r="L23" s="8">
        <v>2011805.18</v>
      </c>
      <c r="M23" s="8">
        <v>41796959.5</v>
      </c>
      <c r="N23" s="9">
        <v>74.53</v>
      </c>
      <c r="O23" s="9">
        <v>29.46</v>
      </c>
      <c r="P23" s="9">
        <v>80.45</v>
      </c>
      <c r="Q23" s="8">
        <v>59329171.53</v>
      </c>
      <c r="R23" s="8">
        <v>7654060</v>
      </c>
      <c r="S23" s="8">
        <v>51675111.53</v>
      </c>
      <c r="T23" s="8">
        <v>40423363.98</v>
      </c>
      <c r="U23" s="8">
        <v>3281515.61</v>
      </c>
      <c r="V23" s="8">
        <v>37141848.37</v>
      </c>
      <c r="W23" s="9">
        <v>68.13</v>
      </c>
      <c r="X23" s="9">
        <v>42.87</v>
      </c>
      <c r="Y23" s="9">
        <v>71.87</v>
      </c>
      <c r="Z23" s="8">
        <v>273778</v>
      </c>
      <c r="AA23" s="8">
        <v>4655111.13</v>
      </c>
    </row>
    <row r="24" spans="1:27" ht="12.75">
      <c r="A24" s="35">
        <v>6</v>
      </c>
      <c r="B24" s="35">
        <v>19</v>
      </c>
      <c r="C24" s="35">
        <v>1</v>
      </c>
      <c r="D24" s="36">
        <v>1</v>
      </c>
      <c r="E24" s="37"/>
      <c r="F24" s="7" t="s">
        <v>86</v>
      </c>
      <c r="G24" s="55" t="s">
        <v>102</v>
      </c>
      <c r="H24" s="8">
        <v>39461315.59</v>
      </c>
      <c r="I24" s="8">
        <v>1969905</v>
      </c>
      <c r="J24" s="8">
        <v>37491410.59</v>
      </c>
      <c r="K24" s="8">
        <v>30112270.24</v>
      </c>
      <c r="L24" s="8">
        <v>1625142.94</v>
      </c>
      <c r="M24" s="8">
        <v>28487127.3</v>
      </c>
      <c r="N24" s="9">
        <v>76.3</v>
      </c>
      <c r="O24" s="9">
        <v>82.49</v>
      </c>
      <c r="P24" s="9">
        <v>75.98</v>
      </c>
      <c r="Q24" s="8">
        <v>38312320.59</v>
      </c>
      <c r="R24" s="8">
        <v>3010537</v>
      </c>
      <c r="S24" s="8">
        <v>35301783.59</v>
      </c>
      <c r="T24" s="8">
        <v>26645369.77</v>
      </c>
      <c r="U24" s="8">
        <v>1074817.19</v>
      </c>
      <c r="V24" s="8">
        <v>25570552.58</v>
      </c>
      <c r="W24" s="9">
        <v>69.54</v>
      </c>
      <c r="X24" s="9">
        <v>35.7</v>
      </c>
      <c r="Y24" s="9">
        <v>72.43</v>
      </c>
      <c r="Z24" s="8">
        <v>2189627</v>
      </c>
      <c r="AA24" s="8">
        <v>2916574.72</v>
      </c>
    </row>
    <row r="25" spans="1:27" ht="12.75">
      <c r="A25" s="35">
        <v>6</v>
      </c>
      <c r="B25" s="35">
        <v>8</v>
      </c>
      <c r="C25" s="35">
        <v>2</v>
      </c>
      <c r="D25" s="36">
        <v>2</v>
      </c>
      <c r="E25" s="37"/>
      <c r="F25" s="7" t="s">
        <v>86</v>
      </c>
      <c r="G25" s="55" t="s">
        <v>103</v>
      </c>
      <c r="H25" s="8">
        <v>11888050.57</v>
      </c>
      <c r="I25" s="8">
        <v>691958</v>
      </c>
      <c r="J25" s="8">
        <v>11196092.57</v>
      </c>
      <c r="K25" s="8">
        <v>8932995.44</v>
      </c>
      <c r="L25" s="8">
        <v>240943.33</v>
      </c>
      <c r="M25" s="8">
        <v>8692052.11</v>
      </c>
      <c r="N25" s="9">
        <v>75.14</v>
      </c>
      <c r="O25" s="9">
        <v>34.82</v>
      </c>
      <c r="P25" s="9">
        <v>77.63</v>
      </c>
      <c r="Q25" s="8">
        <v>12713060.96</v>
      </c>
      <c r="R25" s="8">
        <v>1746866</v>
      </c>
      <c r="S25" s="8">
        <v>10966194.96</v>
      </c>
      <c r="T25" s="8">
        <v>8401806.08</v>
      </c>
      <c r="U25" s="8">
        <v>985482.86</v>
      </c>
      <c r="V25" s="8">
        <v>7416323.22</v>
      </c>
      <c r="W25" s="9">
        <v>66.08</v>
      </c>
      <c r="X25" s="9">
        <v>56.41</v>
      </c>
      <c r="Y25" s="9">
        <v>67.62</v>
      </c>
      <c r="Z25" s="8">
        <v>229897.61</v>
      </c>
      <c r="AA25" s="8">
        <v>1275728.89</v>
      </c>
    </row>
    <row r="26" spans="1:27" ht="12.75">
      <c r="A26" s="35">
        <v>6</v>
      </c>
      <c r="B26" s="35">
        <v>11</v>
      </c>
      <c r="C26" s="35">
        <v>3</v>
      </c>
      <c r="D26" s="36">
        <v>2</v>
      </c>
      <c r="E26" s="37"/>
      <c r="F26" s="7" t="s">
        <v>86</v>
      </c>
      <c r="G26" s="55" t="s">
        <v>104</v>
      </c>
      <c r="H26" s="8">
        <v>18288293.68</v>
      </c>
      <c r="I26" s="8">
        <v>924328.51</v>
      </c>
      <c r="J26" s="8">
        <v>17363965.17</v>
      </c>
      <c r="K26" s="8">
        <v>14704213.33</v>
      </c>
      <c r="L26" s="8">
        <v>715858.51</v>
      </c>
      <c r="M26" s="8">
        <v>13988354.82</v>
      </c>
      <c r="N26" s="9">
        <v>80.4</v>
      </c>
      <c r="O26" s="9">
        <v>77.44</v>
      </c>
      <c r="P26" s="9">
        <v>80.55</v>
      </c>
      <c r="Q26" s="8">
        <v>18273917.68</v>
      </c>
      <c r="R26" s="8">
        <v>2728745.45</v>
      </c>
      <c r="S26" s="8">
        <v>15545172.23</v>
      </c>
      <c r="T26" s="8">
        <v>12912969.48</v>
      </c>
      <c r="U26" s="8">
        <v>1512535.21</v>
      </c>
      <c r="V26" s="8">
        <v>11400434.27</v>
      </c>
      <c r="W26" s="9">
        <v>70.66</v>
      </c>
      <c r="X26" s="9">
        <v>55.42</v>
      </c>
      <c r="Y26" s="9">
        <v>73.33</v>
      </c>
      <c r="Z26" s="8">
        <v>1818792.94</v>
      </c>
      <c r="AA26" s="8">
        <v>2587920.55</v>
      </c>
    </row>
    <row r="27" spans="1:27" ht="12.75">
      <c r="A27" s="35">
        <v>6</v>
      </c>
      <c r="B27" s="35">
        <v>20</v>
      </c>
      <c r="C27" s="35">
        <v>1</v>
      </c>
      <c r="D27" s="36">
        <v>2</v>
      </c>
      <c r="E27" s="37"/>
      <c r="F27" s="7" t="s">
        <v>86</v>
      </c>
      <c r="G27" s="55" t="s">
        <v>104</v>
      </c>
      <c r="H27" s="8">
        <v>14346576.65</v>
      </c>
      <c r="I27" s="8">
        <v>2051471</v>
      </c>
      <c r="J27" s="8">
        <v>12295105.65</v>
      </c>
      <c r="K27" s="8">
        <v>10036428.78</v>
      </c>
      <c r="L27" s="8">
        <v>201434.6</v>
      </c>
      <c r="M27" s="8">
        <v>9834994.18</v>
      </c>
      <c r="N27" s="9">
        <v>69.95</v>
      </c>
      <c r="O27" s="9">
        <v>9.81</v>
      </c>
      <c r="P27" s="9">
        <v>79.99</v>
      </c>
      <c r="Q27" s="8">
        <v>18186872.65</v>
      </c>
      <c r="R27" s="8">
        <v>6477771</v>
      </c>
      <c r="S27" s="8">
        <v>11709101.65</v>
      </c>
      <c r="T27" s="8">
        <v>9230305.8</v>
      </c>
      <c r="U27" s="8">
        <v>1429334.56</v>
      </c>
      <c r="V27" s="8">
        <v>7800971.24</v>
      </c>
      <c r="W27" s="9">
        <v>50.75</v>
      </c>
      <c r="X27" s="9">
        <v>22.06</v>
      </c>
      <c r="Y27" s="9">
        <v>66.62</v>
      </c>
      <c r="Z27" s="8">
        <v>586004</v>
      </c>
      <c r="AA27" s="8">
        <v>2034022.94</v>
      </c>
    </row>
    <row r="28" spans="1:27" ht="12.75">
      <c r="A28" s="35">
        <v>6</v>
      </c>
      <c r="B28" s="35">
        <v>2</v>
      </c>
      <c r="C28" s="35">
        <v>2</v>
      </c>
      <c r="D28" s="36">
        <v>2</v>
      </c>
      <c r="E28" s="37"/>
      <c r="F28" s="7" t="s">
        <v>86</v>
      </c>
      <c r="G28" s="55" t="s">
        <v>105</v>
      </c>
      <c r="H28" s="8">
        <v>10408042.16</v>
      </c>
      <c r="I28" s="8">
        <v>0</v>
      </c>
      <c r="J28" s="8">
        <v>10408042.16</v>
      </c>
      <c r="K28" s="8">
        <v>8316083.32</v>
      </c>
      <c r="L28" s="8">
        <v>0</v>
      </c>
      <c r="M28" s="8">
        <v>8316083.32</v>
      </c>
      <c r="N28" s="9">
        <v>79.9</v>
      </c>
      <c r="O28" s="9"/>
      <c r="P28" s="9">
        <v>79.9</v>
      </c>
      <c r="Q28" s="8">
        <v>10978042.16</v>
      </c>
      <c r="R28" s="8">
        <v>1304544</v>
      </c>
      <c r="S28" s="8">
        <v>9673498.16</v>
      </c>
      <c r="T28" s="8">
        <v>7754929.58</v>
      </c>
      <c r="U28" s="8">
        <v>658308.77</v>
      </c>
      <c r="V28" s="8">
        <v>7096620.81</v>
      </c>
      <c r="W28" s="9">
        <v>70.64</v>
      </c>
      <c r="X28" s="9">
        <v>50.46</v>
      </c>
      <c r="Y28" s="9">
        <v>73.36</v>
      </c>
      <c r="Z28" s="8">
        <v>734544</v>
      </c>
      <c r="AA28" s="8">
        <v>1219462.51</v>
      </c>
    </row>
    <row r="29" spans="1:27" ht="12.75">
      <c r="A29" s="35">
        <v>6</v>
      </c>
      <c r="B29" s="35">
        <v>14</v>
      </c>
      <c r="C29" s="35">
        <v>2</v>
      </c>
      <c r="D29" s="36">
        <v>2</v>
      </c>
      <c r="E29" s="37"/>
      <c r="F29" s="7" t="s">
        <v>86</v>
      </c>
      <c r="G29" s="55" t="s">
        <v>106</v>
      </c>
      <c r="H29" s="8">
        <v>12695488.46</v>
      </c>
      <c r="I29" s="8">
        <v>1346459.2</v>
      </c>
      <c r="J29" s="8">
        <v>11349029.26</v>
      </c>
      <c r="K29" s="8">
        <v>9852240.25</v>
      </c>
      <c r="L29" s="8">
        <v>774501.24</v>
      </c>
      <c r="M29" s="8">
        <v>9077739.01</v>
      </c>
      <c r="N29" s="9">
        <v>77.6</v>
      </c>
      <c r="O29" s="9">
        <v>57.52</v>
      </c>
      <c r="P29" s="9">
        <v>79.98</v>
      </c>
      <c r="Q29" s="8">
        <v>14639366.46</v>
      </c>
      <c r="R29" s="8">
        <v>3436108</v>
      </c>
      <c r="S29" s="8">
        <v>11203258.46</v>
      </c>
      <c r="T29" s="8">
        <v>10077024.08</v>
      </c>
      <c r="U29" s="8">
        <v>2345777.12</v>
      </c>
      <c r="V29" s="8">
        <v>7731246.96</v>
      </c>
      <c r="W29" s="9">
        <v>68.83</v>
      </c>
      <c r="X29" s="9">
        <v>68.26</v>
      </c>
      <c r="Y29" s="9">
        <v>69</v>
      </c>
      <c r="Z29" s="8">
        <v>145770.8</v>
      </c>
      <c r="AA29" s="8">
        <v>1346492.05</v>
      </c>
    </row>
    <row r="30" spans="1:27" ht="12.75">
      <c r="A30" s="35">
        <v>6</v>
      </c>
      <c r="B30" s="35">
        <v>5</v>
      </c>
      <c r="C30" s="35">
        <v>1</v>
      </c>
      <c r="D30" s="36">
        <v>2</v>
      </c>
      <c r="E30" s="37"/>
      <c r="F30" s="7" t="s">
        <v>86</v>
      </c>
      <c r="G30" s="55" t="s">
        <v>107</v>
      </c>
      <c r="H30" s="8">
        <v>12236061.98</v>
      </c>
      <c r="I30" s="8">
        <v>2455283</v>
      </c>
      <c r="J30" s="8">
        <v>9780778.98</v>
      </c>
      <c r="K30" s="8">
        <v>7953541.23</v>
      </c>
      <c r="L30" s="8">
        <v>476687.81</v>
      </c>
      <c r="M30" s="8">
        <v>7476853.42</v>
      </c>
      <c r="N30" s="9">
        <v>65</v>
      </c>
      <c r="O30" s="9">
        <v>19.41</v>
      </c>
      <c r="P30" s="9">
        <v>76.44</v>
      </c>
      <c r="Q30" s="8">
        <v>12982334.62</v>
      </c>
      <c r="R30" s="8">
        <v>4102749.91</v>
      </c>
      <c r="S30" s="8">
        <v>8879584.71</v>
      </c>
      <c r="T30" s="8">
        <v>7769774.59</v>
      </c>
      <c r="U30" s="8">
        <v>955819.21</v>
      </c>
      <c r="V30" s="8">
        <v>6813955.38</v>
      </c>
      <c r="W30" s="9">
        <v>59.84</v>
      </c>
      <c r="X30" s="9">
        <v>23.29</v>
      </c>
      <c r="Y30" s="9">
        <v>76.73</v>
      </c>
      <c r="Z30" s="8">
        <v>901194.27</v>
      </c>
      <c r="AA30" s="8">
        <v>662898.04</v>
      </c>
    </row>
    <row r="31" spans="1:27" ht="12.75">
      <c r="A31" s="35">
        <v>6</v>
      </c>
      <c r="B31" s="35">
        <v>18</v>
      </c>
      <c r="C31" s="35">
        <v>2</v>
      </c>
      <c r="D31" s="36">
        <v>2</v>
      </c>
      <c r="E31" s="37"/>
      <c r="F31" s="7" t="s">
        <v>86</v>
      </c>
      <c r="G31" s="55" t="s">
        <v>108</v>
      </c>
      <c r="H31" s="8">
        <v>12745373.57</v>
      </c>
      <c r="I31" s="8">
        <v>3769104.53</v>
      </c>
      <c r="J31" s="8">
        <v>8976269.04</v>
      </c>
      <c r="K31" s="8">
        <v>7103489.13</v>
      </c>
      <c r="L31" s="8">
        <v>160855.99</v>
      </c>
      <c r="M31" s="8">
        <v>6942633.14</v>
      </c>
      <c r="N31" s="9">
        <v>55.73</v>
      </c>
      <c r="O31" s="9">
        <v>4.26</v>
      </c>
      <c r="P31" s="9">
        <v>77.34</v>
      </c>
      <c r="Q31" s="8">
        <v>13730983.25</v>
      </c>
      <c r="R31" s="8">
        <v>4641587.6</v>
      </c>
      <c r="S31" s="8">
        <v>9089395.65</v>
      </c>
      <c r="T31" s="8">
        <v>6633165.42</v>
      </c>
      <c r="U31" s="8">
        <v>210056.8</v>
      </c>
      <c r="V31" s="8">
        <v>6423108.62</v>
      </c>
      <c r="W31" s="9">
        <v>48.3</v>
      </c>
      <c r="X31" s="9">
        <v>4.52</v>
      </c>
      <c r="Y31" s="9">
        <v>70.66</v>
      </c>
      <c r="Z31" s="8">
        <v>-113126.61</v>
      </c>
      <c r="AA31" s="8">
        <v>519524.52</v>
      </c>
    </row>
    <row r="32" spans="1:27" ht="12.75">
      <c r="A32" s="35">
        <v>6</v>
      </c>
      <c r="B32" s="35">
        <v>1</v>
      </c>
      <c r="C32" s="35">
        <v>3</v>
      </c>
      <c r="D32" s="36">
        <v>2</v>
      </c>
      <c r="E32" s="37"/>
      <c r="F32" s="7" t="s">
        <v>86</v>
      </c>
      <c r="G32" s="55" t="s">
        <v>109</v>
      </c>
      <c r="H32" s="8">
        <v>34399655.17</v>
      </c>
      <c r="I32" s="8">
        <v>583714</v>
      </c>
      <c r="J32" s="8">
        <v>33815941.17</v>
      </c>
      <c r="K32" s="8">
        <v>26900718.85</v>
      </c>
      <c r="L32" s="8">
        <v>238001.23</v>
      </c>
      <c r="M32" s="8">
        <v>26662717.62</v>
      </c>
      <c r="N32" s="9">
        <v>78.2</v>
      </c>
      <c r="O32" s="9">
        <v>40.77</v>
      </c>
      <c r="P32" s="9">
        <v>78.84</v>
      </c>
      <c r="Q32" s="8">
        <v>36452146.17</v>
      </c>
      <c r="R32" s="8">
        <v>3916811</v>
      </c>
      <c r="S32" s="8">
        <v>32535335.17</v>
      </c>
      <c r="T32" s="8">
        <v>23550494.43</v>
      </c>
      <c r="U32" s="8">
        <v>1733679.59</v>
      </c>
      <c r="V32" s="8">
        <v>21816814.84</v>
      </c>
      <c r="W32" s="9">
        <v>64.6</v>
      </c>
      <c r="X32" s="9">
        <v>44.26</v>
      </c>
      <c r="Y32" s="9">
        <v>67.05</v>
      </c>
      <c r="Z32" s="8">
        <v>1280606</v>
      </c>
      <c r="AA32" s="8">
        <v>4845902.78</v>
      </c>
    </row>
    <row r="33" spans="1:27" ht="12.75">
      <c r="A33" s="35">
        <v>6</v>
      </c>
      <c r="B33" s="35">
        <v>3</v>
      </c>
      <c r="C33" s="35">
        <v>2</v>
      </c>
      <c r="D33" s="36">
        <v>2</v>
      </c>
      <c r="E33" s="37"/>
      <c r="F33" s="7" t="s">
        <v>86</v>
      </c>
      <c r="G33" s="55" t="s">
        <v>110</v>
      </c>
      <c r="H33" s="8">
        <v>9275080.83</v>
      </c>
      <c r="I33" s="8">
        <v>455705.48</v>
      </c>
      <c r="J33" s="8">
        <v>8819375.35</v>
      </c>
      <c r="K33" s="8">
        <v>7409945.45</v>
      </c>
      <c r="L33" s="8">
        <v>406421.88</v>
      </c>
      <c r="M33" s="8">
        <v>7003523.57</v>
      </c>
      <c r="N33" s="9">
        <v>79.89</v>
      </c>
      <c r="O33" s="9">
        <v>89.18</v>
      </c>
      <c r="P33" s="9">
        <v>79.41</v>
      </c>
      <c r="Q33" s="8">
        <v>9193480.83</v>
      </c>
      <c r="R33" s="8">
        <v>1036640.28</v>
      </c>
      <c r="S33" s="8">
        <v>8156840.55</v>
      </c>
      <c r="T33" s="8">
        <v>7094544.23</v>
      </c>
      <c r="U33" s="8">
        <v>913147.55</v>
      </c>
      <c r="V33" s="8">
        <v>6181396.68</v>
      </c>
      <c r="W33" s="9">
        <v>77.16</v>
      </c>
      <c r="X33" s="9">
        <v>88.08</v>
      </c>
      <c r="Y33" s="9">
        <v>75.78</v>
      </c>
      <c r="Z33" s="8">
        <v>662534.8</v>
      </c>
      <c r="AA33" s="8">
        <v>822126.89</v>
      </c>
    </row>
    <row r="34" spans="1:27" ht="12.75">
      <c r="A34" s="35">
        <v>6</v>
      </c>
      <c r="B34" s="35">
        <v>2</v>
      </c>
      <c r="C34" s="35">
        <v>3</v>
      </c>
      <c r="D34" s="36">
        <v>2</v>
      </c>
      <c r="E34" s="37"/>
      <c r="F34" s="7" t="s">
        <v>86</v>
      </c>
      <c r="G34" s="55" t="s">
        <v>87</v>
      </c>
      <c r="H34" s="8">
        <v>55997645.38</v>
      </c>
      <c r="I34" s="8">
        <v>18669095.14</v>
      </c>
      <c r="J34" s="8">
        <v>37328550.24</v>
      </c>
      <c r="K34" s="8">
        <v>38898787.66</v>
      </c>
      <c r="L34" s="8">
        <v>8596585.98</v>
      </c>
      <c r="M34" s="8">
        <v>30302201.68</v>
      </c>
      <c r="N34" s="9">
        <v>69.46</v>
      </c>
      <c r="O34" s="9">
        <v>46.04</v>
      </c>
      <c r="P34" s="9">
        <v>81.17</v>
      </c>
      <c r="Q34" s="8">
        <v>65316103.39</v>
      </c>
      <c r="R34" s="8">
        <v>32528111.56</v>
      </c>
      <c r="S34" s="8">
        <v>32787991.83</v>
      </c>
      <c r="T34" s="8">
        <v>33977256.59</v>
      </c>
      <c r="U34" s="8">
        <v>10532185.37</v>
      </c>
      <c r="V34" s="8">
        <v>23445071.22</v>
      </c>
      <c r="W34" s="9">
        <v>52.01</v>
      </c>
      <c r="X34" s="9">
        <v>32.37</v>
      </c>
      <c r="Y34" s="9">
        <v>71.5</v>
      </c>
      <c r="Z34" s="8">
        <v>4540558.41</v>
      </c>
      <c r="AA34" s="8">
        <v>6857130.46</v>
      </c>
    </row>
    <row r="35" spans="1:27" ht="12.75">
      <c r="A35" s="35">
        <v>6</v>
      </c>
      <c r="B35" s="35">
        <v>2</v>
      </c>
      <c r="C35" s="35">
        <v>4</v>
      </c>
      <c r="D35" s="36">
        <v>2</v>
      </c>
      <c r="E35" s="37"/>
      <c r="F35" s="7" t="s">
        <v>86</v>
      </c>
      <c r="G35" s="55" t="s">
        <v>111</v>
      </c>
      <c r="H35" s="8">
        <v>22962721.5</v>
      </c>
      <c r="I35" s="8">
        <v>11013248</v>
      </c>
      <c r="J35" s="8">
        <v>11949473.5</v>
      </c>
      <c r="K35" s="8">
        <v>12454106.71</v>
      </c>
      <c r="L35" s="8">
        <v>3153044.19</v>
      </c>
      <c r="M35" s="8">
        <v>9301062.52</v>
      </c>
      <c r="N35" s="9">
        <v>54.23</v>
      </c>
      <c r="O35" s="9">
        <v>28.62</v>
      </c>
      <c r="P35" s="9">
        <v>77.83</v>
      </c>
      <c r="Q35" s="8">
        <v>23901945.5</v>
      </c>
      <c r="R35" s="8">
        <v>12955663</v>
      </c>
      <c r="S35" s="8">
        <v>10946282.5</v>
      </c>
      <c r="T35" s="8">
        <v>13142755.17</v>
      </c>
      <c r="U35" s="8">
        <v>5294476.83</v>
      </c>
      <c r="V35" s="8">
        <v>7848278.34</v>
      </c>
      <c r="W35" s="9">
        <v>54.98</v>
      </c>
      <c r="X35" s="9">
        <v>40.86</v>
      </c>
      <c r="Y35" s="9">
        <v>71.69</v>
      </c>
      <c r="Z35" s="8">
        <v>1003191</v>
      </c>
      <c r="AA35" s="8">
        <v>1452784.18</v>
      </c>
    </row>
    <row r="36" spans="1:27" ht="12.75">
      <c r="A36" s="35">
        <v>6</v>
      </c>
      <c r="B36" s="35">
        <v>15</v>
      </c>
      <c r="C36" s="35">
        <v>2</v>
      </c>
      <c r="D36" s="36">
        <v>2</v>
      </c>
      <c r="E36" s="37"/>
      <c r="F36" s="7" t="s">
        <v>86</v>
      </c>
      <c r="G36" s="55" t="s">
        <v>112</v>
      </c>
      <c r="H36" s="8">
        <v>20496892.16</v>
      </c>
      <c r="I36" s="8">
        <v>2750469</v>
      </c>
      <c r="J36" s="8">
        <v>17746423.16</v>
      </c>
      <c r="K36" s="8">
        <v>14600941.03</v>
      </c>
      <c r="L36" s="8">
        <v>778072.4</v>
      </c>
      <c r="M36" s="8">
        <v>13822868.63</v>
      </c>
      <c r="N36" s="9">
        <v>71.23</v>
      </c>
      <c r="O36" s="9">
        <v>28.28</v>
      </c>
      <c r="P36" s="9">
        <v>77.89</v>
      </c>
      <c r="Q36" s="8">
        <v>20729052.16</v>
      </c>
      <c r="R36" s="8">
        <v>4429508</v>
      </c>
      <c r="S36" s="8">
        <v>16299544.16</v>
      </c>
      <c r="T36" s="8">
        <v>13495828.6</v>
      </c>
      <c r="U36" s="8">
        <v>2181571.2</v>
      </c>
      <c r="V36" s="8">
        <v>11314257.4</v>
      </c>
      <c r="W36" s="9">
        <v>65.1</v>
      </c>
      <c r="X36" s="9">
        <v>49.25</v>
      </c>
      <c r="Y36" s="9">
        <v>69.41</v>
      </c>
      <c r="Z36" s="8">
        <v>1446879</v>
      </c>
      <c r="AA36" s="8">
        <v>2508611.23</v>
      </c>
    </row>
    <row r="37" spans="1:27" ht="12.75">
      <c r="A37" s="35">
        <v>6</v>
      </c>
      <c r="B37" s="35">
        <v>9</v>
      </c>
      <c r="C37" s="35">
        <v>2</v>
      </c>
      <c r="D37" s="36">
        <v>2</v>
      </c>
      <c r="E37" s="37"/>
      <c r="F37" s="7" t="s">
        <v>86</v>
      </c>
      <c r="G37" s="55" t="s">
        <v>113</v>
      </c>
      <c r="H37" s="8">
        <v>10562670.01</v>
      </c>
      <c r="I37" s="8">
        <v>1045410</v>
      </c>
      <c r="J37" s="8">
        <v>9517260.01</v>
      </c>
      <c r="K37" s="8">
        <v>8019292.11</v>
      </c>
      <c r="L37" s="8">
        <v>678976</v>
      </c>
      <c r="M37" s="8">
        <v>7340316.11</v>
      </c>
      <c r="N37" s="9">
        <v>75.92</v>
      </c>
      <c r="O37" s="9">
        <v>64.94</v>
      </c>
      <c r="P37" s="9">
        <v>77.12</v>
      </c>
      <c r="Q37" s="8">
        <v>10562670.01</v>
      </c>
      <c r="R37" s="8">
        <v>1561877</v>
      </c>
      <c r="S37" s="8">
        <v>9000793.01</v>
      </c>
      <c r="T37" s="8">
        <v>7186891.39</v>
      </c>
      <c r="U37" s="8">
        <v>351268.86</v>
      </c>
      <c r="V37" s="8">
        <v>6835622.53</v>
      </c>
      <c r="W37" s="9">
        <v>68.04</v>
      </c>
      <c r="X37" s="9">
        <v>22.49</v>
      </c>
      <c r="Y37" s="9">
        <v>75.94</v>
      </c>
      <c r="Z37" s="8">
        <v>516467</v>
      </c>
      <c r="AA37" s="8">
        <v>504693.58</v>
      </c>
    </row>
    <row r="38" spans="1:27" ht="12.75">
      <c r="A38" s="35">
        <v>6</v>
      </c>
      <c r="B38" s="35">
        <v>3</v>
      </c>
      <c r="C38" s="35">
        <v>3</v>
      </c>
      <c r="D38" s="36">
        <v>2</v>
      </c>
      <c r="E38" s="37"/>
      <c r="F38" s="7" t="s">
        <v>86</v>
      </c>
      <c r="G38" s="55" t="s">
        <v>114</v>
      </c>
      <c r="H38" s="8">
        <v>39754395.14</v>
      </c>
      <c r="I38" s="8">
        <v>4481700</v>
      </c>
      <c r="J38" s="8">
        <v>35272695.14</v>
      </c>
      <c r="K38" s="8">
        <v>29338308.25</v>
      </c>
      <c r="L38" s="8">
        <v>797264</v>
      </c>
      <c r="M38" s="8">
        <v>28541044.25</v>
      </c>
      <c r="N38" s="9">
        <v>73.79</v>
      </c>
      <c r="O38" s="9">
        <v>17.78</v>
      </c>
      <c r="P38" s="9">
        <v>80.91</v>
      </c>
      <c r="Q38" s="8">
        <v>42305488.14</v>
      </c>
      <c r="R38" s="8">
        <v>10199600</v>
      </c>
      <c r="S38" s="8">
        <v>32105888.14</v>
      </c>
      <c r="T38" s="8">
        <v>29428106.9</v>
      </c>
      <c r="U38" s="8">
        <v>6811611.16</v>
      </c>
      <c r="V38" s="8">
        <v>22616495.74</v>
      </c>
      <c r="W38" s="9">
        <v>69.56</v>
      </c>
      <c r="X38" s="9">
        <v>66.78</v>
      </c>
      <c r="Y38" s="9">
        <v>70.44</v>
      </c>
      <c r="Z38" s="8">
        <v>3166807</v>
      </c>
      <c r="AA38" s="8">
        <v>5924548.51</v>
      </c>
    </row>
    <row r="39" spans="1:27" ht="12.75">
      <c r="A39" s="35">
        <v>6</v>
      </c>
      <c r="B39" s="35">
        <v>12</v>
      </c>
      <c r="C39" s="35">
        <v>1</v>
      </c>
      <c r="D39" s="36">
        <v>2</v>
      </c>
      <c r="E39" s="37"/>
      <c r="F39" s="7" t="s">
        <v>86</v>
      </c>
      <c r="G39" s="55" t="s">
        <v>115</v>
      </c>
      <c r="H39" s="8">
        <v>19750184.69</v>
      </c>
      <c r="I39" s="8">
        <v>997571.47</v>
      </c>
      <c r="J39" s="8">
        <v>18752613.22</v>
      </c>
      <c r="K39" s="8">
        <v>15619040.62</v>
      </c>
      <c r="L39" s="8">
        <v>653485</v>
      </c>
      <c r="M39" s="8">
        <v>14965555.62</v>
      </c>
      <c r="N39" s="9">
        <v>79.08</v>
      </c>
      <c r="O39" s="9">
        <v>65.5</v>
      </c>
      <c r="P39" s="9">
        <v>79.8</v>
      </c>
      <c r="Q39" s="8">
        <v>21685124.22</v>
      </c>
      <c r="R39" s="8">
        <v>2477817</v>
      </c>
      <c r="S39" s="8">
        <v>19207307.22</v>
      </c>
      <c r="T39" s="8">
        <v>15455143.56</v>
      </c>
      <c r="U39" s="8">
        <v>1778619.92</v>
      </c>
      <c r="V39" s="8">
        <v>13676523.64</v>
      </c>
      <c r="W39" s="9">
        <v>71.27</v>
      </c>
      <c r="X39" s="9">
        <v>71.78</v>
      </c>
      <c r="Y39" s="9">
        <v>71.2</v>
      </c>
      <c r="Z39" s="8">
        <v>-454694</v>
      </c>
      <c r="AA39" s="8">
        <v>1289031.98</v>
      </c>
    </row>
    <row r="40" spans="1:27" ht="12.75">
      <c r="A40" s="35">
        <v>6</v>
      </c>
      <c r="B40" s="35">
        <v>5</v>
      </c>
      <c r="C40" s="35">
        <v>2</v>
      </c>
      <c r="D40" s="36">
        <v>2</v>
      </c>
      <c r="E40" s="37"/>
      <c r="F40" s="7" t="s">
        <v>86</v>
      </c>
      <c r="G40" s="55" t="s">
        <v>116</v>
      </c>
      <c r="H40" s="8">
        <v>9347312.48</v>
      </c>
      <c r="I40" s="8">
        <v>1126889.13</v>
      </c>
      <c r="J40" s="8">
        <v>8220423.35</v>
      </c>
      <c r="K40" s="8">
        <v>6865144.23</v>
      </c>
      <c r="L40" s="8">
        <v>665213.32</v>
      </c>
      <c r="M40" s="8">
        <v>6199930.91</v>
      </c>
      <c r="N40" s="9">
        <v>73.44</v>
      </c>
      <c r="O40" s="9">
        <v>59.03</v>
      </c>
      <c r="P40" s="9">
        <v>75.42</v>
      </c>
      <c r="Q40" s="8">
        <v>10025575.48</v>
      </c>
      <c r="R40" s="8">
        <v>2386199.32</v>
      </c>
      <c r="S40" s="8">
        <v>7639376.16</v>
      </c>
      <c r="T40" s="8">
        <v>7368161.35</v>
      </c>
      <c r="U40" s="8">
        <v>1490430.31</v>
      </c>
      <c r="V40" s="8">
        <v>5877731.04</v>
      </c>
      <c r="W40" s="9">
        <v>73.49</v>
      </c>
      <c r="X40" s="9">
        <v>62.46</v>
      </c>
      <c r="Y40" s="9">
        <v>76.93</v>
      </c>
      <c r="Z40" s="8">
        <v>581047.19</v>
      </c>
      <c r="AA40" s="8">
        <v>322199.87</v>
      </c>
    </row>
    <row r="41" spans="1:27" ht="12.75">
      <c r="A41" s="35">
        <v>6</v>
      </c>
      <c r="B41" s="35">
        <v>10</v>
      </c>
      <c r="C41" s="35">
        <v>1</v>
      </c>
      <c r="D41" s="36">
        <v>2</v>
      </c>
      <c r="E41" s="37"/>
      <c r="F41" s="7" t="s">
        <v>86</v>
      </c>
      <c r="G41" s="55" t="s">
        <v>117</v>
      </c>
      <c r="H41" s="8">
        <v>27712270.6</v>
      </c>
      <c r="I41" s="8">
        <v>696651</v>
      </c>
      <c r="J41" s="8">
        <v>27015619.6</v>
      </c>
      <c r="K41" s="8">
        <v>20754552.22</v>
      </c>
      <c r="L41" s="8">
        <v>230169</v>
      </c>
      <c r="M41" s="8">
        <v>20524383.22</v>
      </c>
      <c r="N41" s="9">
        <v>74.89</v>
      </c>
      <c r="O41" s="9">
        <v>33.03</v>
      </c>
      <c r="P41" s="9">
        <v>75.97</v>
      </c>
      <c r="Q41" s="8">
        <v>36005848.58</v>
      </c>
      <c r="R41" s="8">
        <v>10888304</v>
      </c>
      <c r="S41" s="8">
        <v>25117544.58</v>
      </c>
      <c r="T41" s="8">
        <v>19163143.26</v>
      </c>
      <c r="U41" s="8">
        <v>1921183.93</v>
      </c>
      <c r="V41" s="8">
        <v>17241959.33</v>
      </c>
      <c r="W41" s="9">
        <v>53.22</v>
      </c>
      <c r="X41" s="9">
        <v>17.64</v>
      </c>
      <c r="Y41" s="9">
        <v>68.64</v>
      </c>
      <c r="Z41" s="8">
        <v>1898075.02</v>
      </c>
      <c r="AA41" s="8">
        <v>3282423.89</v>
      </c>
    </row>
    <row r="42" spans="1:27" ht="12.75">
      <c r="A42" s="35">
        <v>6</v>
      </c>
      <c r="B42" s="35">
        <v>15</v>
      </c>
      <c r="C42" s="35">
        <v>3</v>
      </c>
      <c r="D42" s="36">
        <v>2</v>
      </c>
      <c r="E42" s="37"/>
      <c r="F42" s="7" t="s">
        <v>86</v>
      </c>
      <c r="G42" s="55" t="s">
        <v>118</v>
      </c>
      <c r="H42" s="8">
        <v>13630974</v>
      </c>
      <c r="I42" s="8">
        <v>734270</v>
      </c>
      <c r="J42" s="8">
        <v>12896704</v>
      </c>
      <c r="K42" s="8">
        <v>10632547.82</v>
      </c>
      <c r="L42" s="8">
        <v>395860.97</v>
      </c>
      <c r="M42" s="8">
        <v>10236686.85</v>
      </c>
      <c r="N42" s="9">
        <v>78</v>
      </c>
      <c r="O42" s="9">
        <v>53.91</v>
      </c>
      <c r="P42" s="9">
        <v>79.37</v>
      </c>
      <c r="Q42" s="8">
        <v>14157558</v>
      </c>
      <c r="R42" s="8">
        <v>1650229</v>
      </c>
      <c r="S42" s="8">
        <v>12507329</v>
      </c>
      <c r="T42" s="8">
        <v>10468707.85</v>
      </c>
      <c r="U42" s="8">
        <v>1300879.26</v>
      </c>
      <c r="V42" s="8">
        <v>9167828.59</v>
      </c>
      <c r="W42" s="9">
        <v>73.94</v>
      </c>
      <c r="X42" s="9">
        <v>78.83</v>
      </c>
      <c r="Y42" s="9">
        <v>73.29</v>
      </c>
      <c r="Z42" s="8">
        <v>389375</v>
      </c>
      <c r="AA42" s="8">
        <v>1068858.26</v>
      </c>
    </row>
    <row r="43" spans="1:27" ht="12.75">
      <c r="A43" s="35">
        <v>6</v>
      </c>
      <c r="B43" s="35">
        <v>13</v>
      </c>
      <c r="C43" s="35">
        <v>1</v>
      </c>
      <c r="D43" s="36">
        <v>2</v>
      </c>
      <c r="E43" s="37"/>
      <c r="F43" s="7" t="s">
        <v>86</v>
      </c>
      <c r="G43" s="55" t="s">
        <v>119</v>
      </c>
      <c r="H43" s="8">
        <v>16034053.34</v>
      </c>
      <c r="I43" s="8">
        <v>2320080.37</v>
      </c>
      <c r="J43" s="8">
        <v>13713972.97</v>
      </c>
      <c r="K43" s="8">
        <v>12205298.71</v>
      </c>
      <c r="L43" s="8">
        <v>1821292.93</v>
      </c>
      <c r="M43" s="8">
        <v>10384005.78</v>
      </c>
      <c r="N43" s="9">
        <v>76.12</v>
      </c>
      <c r="O43" s="9">
        <v>78.5</v>
      </c>
      <c r="P43" s="9">
        <v>75.71</v>
      </c>
      <c r="Q43" s="8">
        <v>17452285.1</v>
      </c>
      <c r="R43" s="8">
        <v>3759360.91</v>
      </c>
      <c r="S43" s="8">
        <v>13692924.19</v>
      </c>
      <c r="T43" s="8">
        <v>11022955.83</v>
      </c>
      <c r="U43" s="8">
        <v>499644.71</v>
      </c>
      <c r="V43" s="8">
        <v>10523311.12</v>
      </c>
      <c r="W43" s="9">
        <v>63.16</v>
      </c>
      <c r="X43" s="9">
        <v>13.29</v>
      </c>
      <c r="Y43" s="9">
        <v>76.85</v>
      </c>
      <c r="Z43" s="8">
        <v>21048.78</v>
      </c>
      <c r="AA43" s="8">
        <v>-139305.34</v>
      </c>
    </row>
    <row r="44" spans="1:27" ht="12.75">
      <c r="A44" s="35">
        <v>6</v>
      </c>
      <c r="B44" s="35">
        <v>4</v>
      </c>
      <c r="C44" s="35">
        <v>2</v>
      </c>
      <c r="D44" s="36">
        <v>2</v>
      </c>
      <c r="E44" s="37"/>
      <c r="F44" s="7" t="s">
        <v>86</v>
      </c>
      <c r="G44" s="55" t="s">
        <v>120</v>
      </c>
      <c r="H44" s="8">
        <v>19821381.45</v>
      </c>
      <c r="I44" s="8">
        <v>4139168</v>
      </c>
      <c r="J44" s="8">
        <v>15682213.45</v>
      </c>
      <c r="K44" s="8">
        <v>12543541.34</v>
      </c>
      <c r="L44" s="8">
        <v>1086024.8</v>
      </c>
      <c r="M44" s="8">
        <v>11457516.54</v>
      </c>
      <c r="N44" s="9">
        <v>63.28</v>
      </c>
      <c r="O44" s="9">
        <v>26.23</v>
      </c>
      <c r="P44" s="9">
        <v>73.06</v>
      </c>
      <c r="Q44" s="8">
        <v>19873952.46</v>
      </c>
      <c r="R44" s="8">
        <v>5534885</v>
      </c>
      <c r="S44" s="8">
        <v>14339067.46</v>
      </c>
      <c r="T44" s="8">
        <v>11334387.81</v>
      </c>
      <c r="U44" s="8">
        <v>1559980.52</v>
      </c>
      <c r="V44" s="8">
        <v>9774407.29</v>
      </c>
      <c r="W44" s="9">
        <v>57.03</v>
      </c>
      <c r="X44" s="9">
        <v>28.18</v>
      </c>
      <c r="Y44" s="9">
        <v>68.16</v>
      </c>
      <c r="Z44" s="8">
        <v>1343145.99</v>
      </c>
      <c r="AA44" s="8">
        <v>1683109.25</v>
      </c>
    </row>
    <row r="45" spans="1:27" ht="12.75">
      <c r="A45" s="35">
        <v>6</v>
      </c>
      <c r="B45" s="35">
        <v>3</v>
      </c>
      <c r="C45" s="35">
        <v>4</v>
      </c>
      <c r="D45" s="36">
        <v>2</v>
      </c>
      <c r="E45" s="37"/>
      <c r="F45" s="7" t="s">
        <v>86</v>
      </c>
      <c r="G45" s="55" t="s">
        <v>121</v>
      </c>
      <c r="H45" s="8">
        <v>22751653.42</v>
      </c>
      <c r="I45" s="8">
        <v>2210846.48</v>
      </c>
      <c r="J45" s="8">
        <v>20540806.94</v>
      </c>
      <c r="K45" s="8">
        <v>17128388.96</v>
      </c>
      <c r="L45" s="8">
        <v>1067656.01</v>
      </c>
      <c r="M45" s="8">
        <v>16060732.95</v>
      </c>
      <c r="N45" s="9">
        <v>75.28</v>
      </c>
      <c r="O45" s="9">
        <v>48.29</v>
      </c>
      <c r="P45" s="9">
        <v>78.18</v>
      </c>
      <c r="Q45" s="8">
        <v>22731653.42</v>
      </c>
      <c r="R45" s="8">
        <v>3060916.87</v>
      </c>
      <c r="S45" s="8">
        <v>19670736.55</v>
      </c>
      <c r="T45" s="8">
        <v>14970174.65</v>
      </c>
      <c r="U45" s="8">
        <v>1260655.19</v>
      </c>
      <c r="V45" s="8">
        <v>13709519.46</v>
      </c>
      <c r="W45" s="9">
        <v>65.85</v>
      </c>
      <c r="X45" s="9">
        <v>41.18</v>
      </c>
      <c r="Y45" s="9">
        <v>69.69</v>
      </c>
      <c r="Z45" s="8">
        <v>870070.39</v>
      </c>
      <c r="AA45" s="8">
        <v>2351213.49</v>
      </c>
    </row>
    <row r="46" spans="1:27" ht="12.75">
      <c r="A46" s="35">
        <v>6</v>
      </c>
      <c r="B46" s="35">
        <v>1</v>
      </c>
      <c r="C46" s="35">
        <v>4</v>
      </c>
      <c r="D46" s="36">
        <v>2</v>
      </c>
      <c r="E46" s="37"/>
      <c r="F46" s="7" t="s">
        <v>86</v>
      </c>
      <c r="G46" s="55" t="s">
        <v>122</v>
      </c>
      <c r="H46" s="8">
        <v>19448790</v>
      </c>
      <c r="I46" s="8">
        <v>2719204.19</v>
      </c>
      <c r="J46" s="8">
        <v>16729585.81</v>
      </c>
      <c r="K46" s="8">
        <v>13778118.89</v>
      </c>
      <c r="L46" s="8">
        <v>687965.75</v>
      </c>
      <c r="M46" s="8">
        <v>13090153.14</v>
      </c>
      <c r="N46" s="9">
        <v>70.84</v>
      </c>
      <c r="O46" s="9">
        <v>25.3</v>
      </c>
      <c r="P46" s="9">
        <v>78.24</v>
      </c>
      <c r="Q46" s="8">
        <v>18888790</v>
      </c>
      <c r="R46" s="8">
        <v>3079368.58</v>
      </c>
      <c r="S46" s="8">
        <v>15809421.42</v>
      </c>
      <c r="T46" s="8">
        <v>12496062.35</v>
      </c>
      <c r="U46" s="8">
        <v>222212.02</v>
      </c>
      <c r="V46" s="8">
        <v>12273850.33</v>
      </c>
      <c r="W46" s="9">
        <v>66.15</v>
      </c>
      <c r="X46" s="9">
        <v>7.21</v>
      </c>
      <c r="Y46" s="9">
        <v>77.63</v>
      </c>
      <c r="Z46" s="8">
        <v>920164.39</v>
      </c>
      <c r="AA46" s="8">
        <v>816302.81</v>
      </c>
    </row>
    <row r="47" spans="1:27" ht="12.75">
      <c r="A47" s="35">
        <v>6</v>
      </c>
      <c r="B47" s="35">
        <v>3</v>
      </c>
      <c r="C47" s="35">
        <v>5</v>
      </c>
      <c r="D47" s="36">
        <v>2</v>
      </c>
      <c r="E47" s="37"/>
      <c r="F47" s="7" t="s">
        <v>86</v>
      </c>
      <c r="G47" s="55" t="s">
        <v>123</v>
      </c>
      <c r="H47" s="8">
        <v>8824174.9</v>
      </c>
      <c r="I47" s="8">
        <v>1479817.75</v>
      </c>
      <c r="J47" s="8">
        <v>7344357.15</v>
      </c>
      <c r="K47" s="8">
        <v>6911921.91</v>
      </c>
      <c r="L47" s="8">
        <v>1343969.2</v>
      </c>
      <c r="M47" s="8">
        <v>5567952.71</v>
      </c>
      <c r="N47" s="9">
        <v>78.32</v>
      </c>
      <c r="O47" s="9">
        <v>90.81</v>
      </c>
      <c r="P47" s="9">
        <v>75.81</v>
      </c>
      <c r="Q47" s="8">
        <v>7618654.5</v>
      </c>
      <c r="R47" s="8">
        <v>544949.32</v>
      </c>
      <c r="S47" s="8">
        <v>7073705.18</v>
      </c>
      <c r="T47" s="8">
        <v>5536976.43</v>
      </c>
      <c r="U47" s="8">
        <v>281519.24</v>
      </c>
      <c r="V47" s="8">
        <v>5255457.19</v>
      </c>
      <c r="W47" s="9">
        <v>72.67</v>
      </c>
      <c r="X47" s="9">
        <v>51.65</v>
      </c>
      <c r="Y47" s="9">
        <v>74.29</v>
      </c>
      <c r="Z47" s="8">
        <v>270651.97</v>
      </c>
      <c r="AA47" s="8">
        <v>312495.52</v>
      </c>
    </row>
    <row r="48" spans="1:27" ht="12.75">
      <c r="A48" s="35">
        <v>6</v>
      </c>
      <c r="B48" s="35">
        <v>7</v>
      </c>
      <c r="C48" s="35">
        <v>3</v>
      </c>
      <c r="D48" s="36">
        <v>2</v>
      </c>
      <c r="E48" s="37"/>
      <c r="F48" s="7" t="s">
        <v>86</v>
      </c>
      <c r="G48" s="55" t="s">
        <v>124</v>
      </c>
      <c r="H48" s="8">
        <v>13143780.33</v>
      </c>
      <c r="I48" s="8">
        <v>937258</v>
      </c>
      <c r="J48" s="8">
        <v>12206522.33</v>
      </c>
      <c r="K48" s="8">
        <v>10040706.67</v>
      </c>
      <c r="L48" s="8">
        <v>283210.54</v>
      </c>
      <c r="M48" s="8">
        <v>9757496.13</v>
      </c>
      <c r="N48" s="9">
        <v>76.39</v>
      </c>
      <c r="O48" s="9">
        <v>30.21</v>
      </c>
      <c r="P48" s="9">
        <v>79.93</v>
      </c>
      <c r="Q48" s="8">
        <v>12960060.33</v>
      </c>
      <c r="R48" s="8">
        <v>2140728</v>
      </c>
      <c r="S48" s="8">
        <v>10819332.33</v>
      </c>
      <c r="T48" s="8">
        <v>8728876.39</v>
      </c>
      <c r="U48" s="8">
        <v>986131.85</v>
      </c>
      <c r="V48" s="8">
        <v>7742744.54</v>
      </c>
      <c r="W48" s="9">
        <v>67.35</v>
      </c>
      <c r="X48" s="9">
        <v>46.06</v>
      </c>
      <c r="Y48" s="9">
        <v>71.56</v>
      </c>
      <c r="Z48" s="8">
        <v>1387190</v>
      </c>
      <c r="AA48" s="8">
        <v>2014751.59</v>
      </c>
    </row>
    <row r="49" spans="1:27" ht="12.75">
      <c r="A49" s="35">
        <v>6</v>
      </c>
      <c r="B49" s="35">
        <v>5</v>
      </c>
      <c r="C49" s="35">
        <v>3</v>
      </c>
      <c r="D49" s="36">
        <v>2</v>
      </c>
      <c r="E49" s="37"/>
      <c r="F49" s="7" t="s">
        <v>86</v>
      </c>
      <c r="G49" s="55" t="s">
        <v>125</v>
      </c>
      <c r="H49" s="8">
        <v>17735777.77</v>
      </c>
      <c r="I49" s="8">
        <v>1497431.81</v>
      </c>
      <c r="J49" s="8">
        <v>16238345.96</v>
      </c>
      <c r="K49" s="8">
        <v>13702580.3</v>
      </c>
      <c r="L49" s="8">
        <v>817246.61</v>
      </c>
      <c r="M49" s="8">
        <v>12885333.69</v>
      </c>
      <c r="N49" s="9">
        <v>77.25</v>
      </c>
      <c r="O49" s="9">
        <v>54.57</v>
      </c>
      <c r="P49" s="9">
        <v>79.35</v>
      </c>
      <c r="Q49" s="8">
        <v>20579495.7</v>
      </c>
      <c r="R49" s="8">
        <v>5110728.71</v>
      </c>
      <c r="S49" s="8">
        <v>15468766.99</v>
      </c>
      <c r="T49" s="8">
        <v>14108797.99</v>
      </c>
      <c r="U49" s="8">
        <v>2453917.56</v>
      </c>
      <c r="V49" s="8">
        <v>11654880.43</v>
      </c>
      <c r="W49" s="9">
        <v>68.55</v>
      </c>
      <c r="X49" s="9">
        <v>48.01</v>
      </c>
      <c r="Y49" s="9">
        <v>75.34</v>
      </c>
      <c r="Z49" s="8">
        <v>769578.97</v>
      </c>
      <c r="AA49" s="8">
        <v>1230453.26</v>
      </c>
    </row>
    <row r="50" spans="1:27" ht="12.75">
      <c r="A50" s="35">
        <v>6</v>
      </c>
      <c r="B50" s="35">
        <v>6</v>
      </c>
      <c r="C50" s="35">
        <v>2</v>
      </c>
      <c r="D50" s="36">
        <v>2</v>
      </c>
      <c r="E50" s="37"/>
      <c r="F50" s="7" t="s">
        <v>86</v>
      </c>
      <c r="G50" s="55" t="s">
        <v>126</v>
      </c>
      <c r="H50" s="8">
        <v>13554500.06</v>
      </c>
      <c r="I50" s="8">
        <v>977939</v>
      </c>
      <c r="J50" s="8">
        <v>12576561.06</v>
      </c>
      <c r="K50" s="8">
        <v>10538920.6</v>
      </c>
      <c r="L50" s="8">
        <v>400803.6</v>
      </c>
      <c r="M50" s="8">
        <v>10138117</v>
      </c>
      <c r="N50" s="9">
        <v>77.75</v>
      </c>
      <c r="O50" s="9">
        <v>40.98</v>
      </c>
      <c r="P50" s="9">
        <v>80.61</v>
      </c>
      <c r="Q50" s="8">
        <v>15438321.71</v>
      </c>
      <c r="R50" s="8">
        <v>2772799</v>
      </c>
      <c r="S50" s="8">
        <v>12665522.71</v>
      </c>
      <c r="T50" s="8">
        <v>10138878.07</v>
      </c>
      <c r="U50" s="8">
        <v>1058357.82</v>
      </c>
      <c r="V50" s="8">
        <v>9080520.25</v>
      </c>
      <c r="W50" s="9">
        <v>65.67</v>
      </c>
      <c r="X50" s="9">
        <v>38.16</v>
      </c>
      <c r="Y50" s="9">
        <v>71.69</v>
      </c>
      <c r="Z50" s="8">
        <v>-88961.65</v>
      </c>
      <c r="AA50" s="8">
        <v>1057596.75</v>
      </c>
    </row>
    <row r="51" spans="1:27" ht="12.75">
      <c r="A51" s="35">
        <v>6</v>
      </c>
      <c r="B51" s="35">
        <v>8</v>
      </c>
      <c r="C51" s="35">
        <v>3</v>
      </c>
      <c r="D51" s="36">
        <v>2</v>
      </c>
      <c r="E51" s="37"/>
      <c r="F51" s="7" t="s">
        <v>86</v>
      </c>
      <c r="G51" s="55" t="s">
        <v>127</v>
      </c>
      <c r="H51" s="8">
        <v>26902531.74</v>
      </c>
      <c r="I51" s="8">
        <v>9655128</v>
      </c>
      <c r="J51" s="8">
        <v>17247403.74</v>
      </c>
      <c r="K51" s="8">
        <v>19662178.27</v>
      </c>
      <c r="L51" s="8">
        <v>5892757.25</v>
      </c>
      <c r="M51" s="8">
        <v>13769421.02</v>
      </c>
      <c r="N51" s="9">
        <v>73.08</v>
      </c>
      <c r="O51" s="9">
        <v>61.03</v>
      </c>
      <c r="P51" s="9">
        <v>79.83</v>
      </c>
      <c r="Q51" s="8">
        <v>29458174.74</v>
      </c>
      <c r="R51" s="8">
        <v>13321445</v>
      </c>
      <c r="S51" s="8">
        <v>16136729.74</v>
      </c>
      <c r="T51" s="8">
        <v>19536935.01</v>
      </c>
      <c r="U51" s="8">
        <v>7890078.34</v>
      </c>
      <c r="V51" s="8">
        <v>11646856.67</v>
      </c>
      <c r="W51" s="9">
        <v>66.32</v>
      </c>
      <c r="X51" s="9">
        <v>59.22</v>
      </c>
      <c r="Y51" s="9">
        <v>72.17</v>
      </c>
      <c r="Z51" s="8">
        <v>1110674</v>
      </c>
      <c r="AA51" s="8">
        <v>2122564.35</v>
      </c>
    </row>
    <row r="52" spans="1:27" ht="12.75">
      <c r="A52" s="35">
        <v>6</v>
      </c>
      <c r="B52" s="35">
        <v>9</v>
      </c>
      <c r="C52" s="35">
        <v>4</v>
      </c>
      <c r="D52" s="36">
        <v>2</v>
      </c>
      <c r="E52" s="37"/>
      <c r="F52" s="7" t="s">
        <v>86</v>
      </c>
      <c r="G52" s="55" t="s">
        <v>128</v>
      </c>
      <c r="H52" s="8">
        <v>27886778.81</v>
      </c>
      <c r="I52" s="8">
        <v>4287144</v>
      </c>
      <c r="J52" s="8">
        <v>23599634.81</v>
      </c>
      <c r="K52" s="8">
        <v>19068872.53</v>
      </c>
      <c r="L52" s="8">
        <v>19819.23</v>
      </c>
      <c r="M52" s="8">
        <v>19049053.3</v>
      </c>
      <c r="N52" s="9">
        <v>68.37</v>
      </c>
      <c r="O52" s="9">
        <v>0.46</v>
      </c>
      <c r="P52" s="9">
        <v>80.71</v>
      </c>
      <c r="Q52" s="8">
        <v>30760445.81</v>
      </c>
      <c r="R52" s="8">
        <v>10593693.14</v>
      </c>
      <c r="S52" s="8">
        <v>20166752.67</v>
      </c>
      <c r="T52" s="8">
        <v>16524878.26</v>
      </c>
      <c r="U52" s="8">
        <v>1716018</v>
      </c>
      <c r="V52" s="8">
        <v>14808860.26</v>
      </c>
      <c r="W52" s="9">
        <v>53.72</v>
      </c>
      <c r="X52" s="9">
        <v>16.19</v>
      </c>
      <c r="Y52" s="9">
        <v>73.43</v>
      </c>
      <c r="Z52" s="8">
        <v>3432882.14</v>
      </c>
      <c r="AA52" s="8">
        <v>4240193.04</v>
      </c>
    </row>
    <row r="53" spans="1:27" ht="12.75">
      <c r="A53" s="35">
        <v>6</v>
      </c>
      <c r="B53" s="35">
        <v>9</v>
      </c>
      <c r="C53" s="35">
        <v>5</v>
      </c>
      <c r="D53" s="36">
        <v>2</v>
      </c>
      <c r="E53" s="37"/>
      <c r="F53" s="7" t="s">
        <v>86</v>
      </c>
      <c r="G53" s="55" t="s">
        <v>129</v>
      </c>
      <c r="H53" s="8">
        <v>38141023.04</v>
      </c>
      <c r="I53" s="8">
        <v>13279890</v>
      </c>
      <c r="J53" s="8">
        <v>24861133.04</v>
      </c>
      <c r="K53" s="8">
        <v>22362413.31</v>
      </c>
      <c r="L53" s="8">
        <v>2894827.44</v>
      </c>
      <c r="M53" s="8">
        <v>19467585.87</v>
      </c>
      <c r="N53" s="9">
        <v>58.63</v>
      </c>
      <c r="O53" s="9">
        <v>21.79</v>
      </c>
      <c r="P53" s="9">
        <v>78.3</v>
      </c>
      <c r="Q53" s="8">
        <v>38978473.04</v>
      </c>
      <c r="R53" s="8">
        <v>16269692</v>
      </c>
      <c r="S53" s="8">
        <v>22708781.04</v>
      </c>
      <c r="T53" s="8">
        <v>20483423.66</v>
      </c>
      <c r="U53" s="8">
        <v>3665104.42</v>
      </c>
      <c r="V53" s="8">
        <v>16818319.24</v>
      </c>
      <c r="W53" s="9">
        <v>52.55</v>
      </c>
      <c r="X53" s="9">
        <v>22.52</v>
      </c>
      <c r="Y53" s="9">
        <v>74.06</v>
      </c>
      <c r="Z53" s="8">
        <v>2152352</v>
      </c>
      <c r="AA53" s="8">
        <v>2649266.63</v>
      </c>
    </row>
    <row r="54" spans="1:27" ht="12.75">
      <c r="A54" s="35">
        <v>6</v>
      </c>
      <c r="B54" s="35">
        <v>5</v>
      </c>
      <c r="C54" s="35">
        <v>4</v>
      </c>
      <c r="D54" s="36">
        <v>2</v>
      </c>
      <c r="E54" s="37"/>
      <c r="F54" s="7" t="s">
        <v>86</v>
      </c>
      <c r="G54" s="55" t="s">
        <v>130</v>
      </c>
      <c r="H54" s="8">
        <v>20306260.18</v>
      </c>
      <c r="I54" s="8">
        <v>2991021</v>
      </c>
      <c r="J54" s="8">
        <v>17315239.18</v>
      </c>
      <c r="K54" s="8">
        <v>14576567.49</v>
      </c>
      <c r="L54" s="8">
        <v>893398.65</v>
      </c>
      <c r="M54" s="8">
        <v>13683168.84</v>
      </c>
      <c r="N54" s="9">
        <v>71.78</v>
      </c>
      <c r="O54" s="9">
        <v>29.86</v>
      </c>
      <c r="P54" s="9">
        <v>79.02</v>
      </c>
      <c r="Q54" s="8">
        <v>22586458.18</v>
      </c>
      <c r="R54" s="8">
        <v>7621253</v>
      </c>
      <c r="S54" s="8">
        <v>14965205.18</v>
      </c>
      <c r="T54" s="8">
        <v>14912160.22</v>
      </c>
      <c r="U54" s="8">
        <v>4072560.61</v>
      </c>
      <c r="V54" s="8">
        <v>10839599.61</v>
      </c>
      <c r="W54" s="9">
        <v>66.02</v>
      </c>
      <c r="X54" s="9">
        <v>53.43</v>
      </c>
      <c r="Y54" s="9">
        <v>72.43</v>
      </c>
      <c r="Z54" s="8">
        <v>2350034</v>
      </c>
      <c r="AA54" s="8">
        <v>2843569.23</v>
      </c>
    </row>
    <row r="55" spans="1:27" ht="12.75">
      <c r="A55" s="35">
        <v>6</v>
      </c>
      <c r="B55" s="35">
        <v>2</v>
      </c>
      <c r="C55" s="35">
        <v>6</v>
      </c>
      <c r="D55" s="36">
        <v>2</v>
      </c>
      <c r="E55" s="37"/>
      <c r="F55" s="7" t="s">
        <v>86</v>
      </c>
      <c r="G55" s="55" t="s">
        <v>131</v>
      </c>
      <c r="H55" s="8">
        <v>11277799.86</v>
      </c>
      <c r="I55" s="8">
        <v>828392</v>
      </c>
      <c r="J55" s="8">
        <v>10449407.86</v>
      </c>
      <c r="K55" s="8">
        <v>8854852</v>
      </c>
      <c r="L55" s="8">
        <v>455143.73</v>
      </c>
      <c r="M55" s="8">
        <v>8399708.27</v>
      </c>
      <c r="N55" s="9">
        <v>78.51</v>
      </c>
      <c r="O55" s="9">
        <v>54.94</v>
      </c>
      <c r="P55" s="9">
        <v>80.38</v>
      </c>
      <c r="Q55" s="8">
        <v>12044150.86</v>
      </c>
      <c r="R55" s="8">
        <v>1911744</v>
      </c>
      <c r="S55" s="8">
        <v>10132406.86</v>
      </c>
      <c r="T55" s="8">
        <v>8284236.16</v>
      </c>
      <c r="U55" s="8">
        <v>1134807.2</v>
      </c>
      <c r="V55" s="8">
        <v>7149428.96</v>
      </c>
      <c r="W55" s="9">
        <v>68.78</v>
      </c>
      <c r="X55" s="9">
        <v>59.35</v>
      </c>
      <c r="Y55" s="9">
        <v>70.56</v>
      </c>
      <c r="Z55" s="8">
        <v>317001</v>
      </c>
      <c r="AA55" s="8">
        <v>1250279.31</v>
      </c>
    </row>
    <row r="56" spans="1:27" ht="12.75">
      <c r="A56" s="35">
        <v>6</v>
      </c>
      <c r="B56" s="35">
        <v>6</v>
      </c>
      <c r="C56" s="35">
        <v>3</v>
      </c>
      <c r="D56" s="36">
        <v>2</v>
      </c>
      <c r="E56" s="37"/>
      <c r="F56" s="7" t="s">
        <v>86</v>
      </c>
      <c r="G56" s="55" t="s">
        <v>132</v>
      </c>
      <c r="H56" s="8">
        <v>14156601.78</v>
      </c>
      <c r="I56" s="8">
        <v>5392491.33</v>
      </c>
      <c r="J56" s="8">
        <v>8764110.45</v>
      </c>
      <c r="K56" s="8">
        <v>11396617</v>
      </c>
      <c r="L56" s="8">
        <v>4353903.37</v>
      </c>
      <c r="M56" s="8">
        <v>7042713.63</v>
      </c>
      <c r="N56" s="9">
        <v>80.5</v>
      </c>
      <c r="O56" s="9">
        <v>80.74</v>
      </c>
      <c r="P56" s="9">
        <v>80.35</v>
      </c>
      <c r="Q56" s="8">
        <v>15650689.62</v>
      </c>
      <c r="R56" s="8">
        <v>7039332.7</v>
      </c>
      <c r="S56" s="8">
        <v>8611356.92</v>
      </c>
      <c r="T56" s="8">
        <v>11960529.12</v>
      </c>
      <c r="U56" s="8">
        <v>5834498.46</v>
      </c>
      <c r="V56" s="8">
        <v>6126030.66</v>
      </c>
      <c r="W56" s="9">
        <v>76.42</v>
      </c>
      <c r="X56" s="9">
        <v>82.88</v>
      </c>
      <c r="Y56" s="9">
        <v>71.13</v>
      </c>
      <c r="Z56" s="8">
        <v>152753.53</v>
      </c>
      <c r="AA56" s="8">
        <v>916682.97</v>
      </c>
    </row>
    <row r="57" spans="1:27" ht="12.75">
      <c r="A57" s="35">
        <v>6</v>
      </c>
      <c r="B57" s="35">
        <v>7</v>
      </c>
      <c r="C57" s="35">
        <v>4</v>
      </c>
      <c r="D57" s="36">
        <v>2</v>
      </c>
      <c r="E57" s="37"/>
      <c r="F57" s="7" t="s">
        <v>86</v>
      </c>
      <c r="G57" s="55" t="s">
        <v>133</v>
      </c>
      <c r="H57" s="8">
        <v>20049227.68</v>
      </c>
      <c r="I57" s="8">
        <v>743546.56</v>
      </c>
      <c r="J57" s="8">
        <v>19305681.12</v>
      </c>
      <c r="K57" s="8">
        <v>15849181.18</v>
      </c>
      <c r="L57" s="8">
        <v>49454.37</v>
      </c>
      <c r="M57" s="8">
        <v>15799726.81</v>
      </c>
      <c r="N57" s="9">
        <v>79.05</v>
      </c>
      <c r="O57" s="9">
        <v>6.65</v>
      </c>
      <c r="P57" s="9">
        <v>81.83</v>
      </c>
      <c r="Q57" s="8">
        <v>19749227.68</v>
      </c>
      <c r="R57" s="8">
        <v>913149.18</v>
      </c>
      <c r="S57" s="8">
        <v>18836078.5</v>
      </c>
      <c r="T57" s="8">
        <v>14359166</v>
      </c>
      <c r="U57" s="8">
        <v>210584.99</v>
      </c>
      <c r="V57" s="8">
        <v>14148581.01</v>
      </c>
      <c r="W57" s="9">
        <v>72.7</v>
      </c>
      <c r="X57" s="9">
        <v>23.06</v>
      </c>
      <c r="Y57" s="9">
        <v>75.11</v>
      </c>
      <c r="Z57" s="8">
        <v>469602.62</v>
      </c>
      <c r="AA57" s="8">
        <v>1651145.8</v>
      </c>
    </row>
    <row r="58" spans="1:27" ht="12.75">
      <c r="A58" s="35">
        <v>6</v>
      </c>
      <c r="B58" s="35">
        <v>20</v>
      </c>
      <c r="C58" s="35">
        <v>2</v>
      </c>
      <c r="D58" s="36">
        <v>2</v>
      </c>
      <c r="E58" s="37"/>
      <c r="F58" s="7" t="s">
        <v>86</v>
      </c>
      <c r="G58" s="55" t="s">
        <v>134</v>
      </c>
      <c r="H58" s="8">
        <v>11457071.51</v>
      </c>
      <c r="I58" s="8">
        <v>259295.5</v>
      </c>
      <c r="J58" s="8">
        <v>11197776.01</v>
      </c>
      <c r="K58" s="8">
        <v>9045619.51</v>
      </c>
      <c r="L58" s="8">
        <v>101994.04</v>
      </c>
      <c r="M58" s="8">
        <v>8943625.47</v>
      </c>
      <c r="N58" s="9">
        <v>78.95</v>
      </c>
      <c r="O58" s="9">
        <v>39.33</v>
      </c>
      <c r="P58" s="9">
        <v>79.86</v>
      </c>
      <c r="Q58" s="8">
        <v>12077311.51</v>
      </c>
      <c r="R58" s="8">
        <v>949440</v>
      </c>
      <c r="S58" s="8">
        <v>11127871.51</v>
      </c>
      <c r="T58" s="8">
        <v>8141115.11</v>
      </c>
      <c r="U58" s="8">
        <v>131096.94</v>
      </c>
      <c r="V58" s="8">
        <v>8010018.17</v>
      </c>
      <c r="W58" s="9">
        <v>67.4</v>
      </c>
      <c r="X58" s="9">
        <v>13.8</v>
      </c>
      <c r="Y58" s="9">
        <v>71.98</v>
      </c>
      <c r="Z58" s="8">
        <v>69904.5</v>
      </c>
      <c r="AA58" s="8">
        <v>933607.3</v>
      </c>
    </row>
    <row r="59" spans="1:27" ht="12.75">
      <c r="A59" s="35">
        <v>6</v>
      </c>
      <c r="B59" s="35">
        <v>19</v>
      </c>
      <c r="C59" s="35">
        <v>2</v>
      </c>
      <c r="D59" s="36">
        <v>2</v>
      </c>
      <c r="E59" s="37"/>
      <c r="F59" s="7" t="s">
        <v>86</v>
      </c>
      <c r="G59" s="55" t="s">
        <v>135</v>
      </c>
      <c r="H59" s="8">
        <v>12105152.71</v>
      </c>
      <c r="I59" s="8">
        <v>3681588.74</v>
      </c>
      <c r="J59" s="8">
        <v>8423563.97</v>
      </c>
      <c r="K59" s="8">
        <v>6686307.36</v>
      </c>
      <c r="L59" s="8">
        <v>215036.99</v>
      </c>
      <c r="M59" s="8">
        <v>6471270.37</v>
      </c>
      <c r="N59" s="9">
        <v>55.23</v>
      </c>
      <c r="O59" s="9">
        <v>5.84</v>
      </c>
      <c r="P59" s="9">
        <v>76.82</v>
      </c>
      <c r="Q59" s="8">
        <v>14301255.96</v>
      </c>
      <c r="R59" s="8">
        <v>6654095.13</v>
      </c>
      <c r="S59" s="8">
        <v>7647160.83</v>
      </c>
      <c r="T59" s="8">
        <v>6828111.81</v>
      </c>
      <c r="U59" s="8">
        <v>1092540.05</v>
      </c>
      <c r="V59" s="8">
        <v>5735571.76</v>
      </c>
      <c r="W59" s="9">
        <v>47.74</v>
      </c>
      <c r="X59" s="9">
        <v>16.41</v>
      </c>
      <c r="Y59" s="9">
        <v>75</v>
      </c>
      <c r="Z59" s="8">
        <v>776403.14</v>
      </c>
      <c r="AA59" s="8">
        <v>735698.61</v>
      </c>
    </row>
    <row r="60" spans="1:27" ht="12.75">
      <c r="A60" s="35">
        <v>6</v>
      </c>
      <c r="B60" s="35">
        <v>19</v>
      </c>
      <c r="C60" s="35">
        <v>3</v>
      </c>
      <c r="D60" s="36">
        <v>2</v>
      </c>
      <c r="E60" s="37"/>
      <c r="F60" s="7" t="s">
        <v>86</v>
      </c>
      <c r="G60" s="55" t="s">
        <v>136</v>
      </c>
      <c r="H60" s="8">
        <v>11847401.17</v>
      </c>
      <c r="I60" s="8">
        <v>474256.49</v>
      </c>
      <c r="J60" s="8">
        <v>11373144.68</v>
      </c>
      <c r="K60" s="8">
        <v>9650932.31</v>
      </c>
      <c r="L60" s="8">
        <v>435290.88</v>
      </c>
      <c r="M60" s="8">
        <v>9215641.43</v>
      </c>
      <c r="N60" s="9">
        <v>81.46</v>
      </c>
      <c r="O60" s="9">
        <v>91.78</v>
      </c>
      <c r="P60" s="9">
        <v>81.02</v>
      </c>
      <c r="Q60" s="8">
        <v>11715110.45</v>
      </c>
      <c r="R60" s="8">
        <v>1345969.46</v>
      </c>
      <c r="S60" s="8">
        <v>10369140.99</v>
      </c>
      <c r="T60" s="8">
        <v>7844734.08</v>
      </c>
      <c r="U60" s="8">
        <v>170597.16</v>
      </c>
      <c r="V60" s="8">
        <v>7674136.92</v>
      </c>
      <c r="W60" s="9">
        <v>66.96</v>
      </c>
      <c r="X60" s="9">
        <v>12.67</v>
      </c>
      <c r="Y60" s="9">
        <v>74</v>
      </c>
      <c r="Z60" s="8">
        <v>1004003.69</v>
      </c>
      <c r="AA60" s="8">
        <v>1541504.51</v>
      </c>
    </row>
    <row r="61" spans="1:27" ht="12.75">
      <c r="A61" s="35">
        <v>6</v>
      </c>
      <c r="B61" s="35">
        <v>4</v>
      </c>
      <c r="C61" s="35">
        <v>3</v>
      </c>
      <c r="D61" s="36">
        <v>2</v>
      </c>
      <c r="E61" s="37"/>
      <c r="F61" s="7" t="s">
        <v>86</v>
      </c>
      <c r="G61" s="55" t="s">
        <v>137</v>
      </c>
      <c r="H61" s="8">
        <v>18374856.21</v>
      </c>
      <c r="I61" s="8">
        <v>3899745</v>
      </c>
      <c r="J61" s="8">
        <v>14475111.21</v>
      </c>
      <c r="K61" s="8">
        <v>13187926.28</v>
      </c>
      <c r="L61" s="8">
        <v>1982562.34</v>
      </c>
      <c r="M61" s="8">
        <v>11205363.94</v>
      </c>
      <c r="N61" s="9">
        <v>71.77</v>
      </c>
      <c r="O61" s="9">
        <v>50.83</v>
      </c>
      <c r="P61" s="9">
        <v>77.41</v>
      </c>
      <c r="Q61" s="8">
        <v>17735153.21</v>
      </c>
      <c r="R61" s="8">
        <v>3506321.04</v>
      </c>
      <c r="S61" s="8">
        <v>14228832.17</v>
      </c>
      <c r="T61" s="8">
        <v>11906880.77</v>
      </c>
      <c r="U61" s="8">
        <v>1249793.68</v>
      </c>
      <c r="V61" s="8">
        <v>10657087.09</v>
      </c>
      <c r="W61" s="9">
        <v>67.13</v>
      </c>
      <c r="X61" s="9">
        <v>35.64</v>
      </c>
      <c r="Y61" s="9">
        <v>74.89</v>
      </c>
      <c r="Z61" s="8">
        <v>246279.04</v>
      </c>
      <c r="AA61" s="8">
        <v>548276.85</v>
      </c>
    </row>
    <row r="62" spans="1:27" ht="12.75">
      <c r="A62" s="35">
        <v>6</v>
      </c>
      <c r="B62" s="35">
        <v>4</v>
      </c>
      <c r="C62" s="35">
        <v>4</v>
      </c>
      <c r="D62" s="36">
        <v>2</v>
      </c>
      <c r="E62" s="37"/>
      <c r="F62" s="7" t="s">
        <v>86</v>
      </c>
      <c r="G62" s="55" t="s">
        <v>89</v>
      </c>
      <c r="H62" s="8">
        <v>30147836.01</v>
      </c>
      <c r="I62" s="8">
        <v>3438159</v>
      </c>
      <c r="J62" s="8">
        <v>26709677.01</v>
      </c>
      <c r="K62" s="8">
        <v>22554204.06</v>
      </c>
      <c r="L62" s="8">
        <v>1717387.42</v>
      </c>
      <c r="M62" s="8">
        <v>20836816.64</v>
      </c>
      <c r="N62" s="9">
        <v>74.81</v>
      </c>
      <c r="O62" s="9">
        <v>49.95</v>
      </c>
      <c r="P62" s="9">
        <v>78.01</v>
      </c>
      <c r="Q62" s="8">
        <v>34135740.01</v>
      </c>
      <c r="R62" s="8">
        <v>7051709</v>
      </c>
      <c r="S62" s="8">
        <v>27084031.01</v>
      </c>
      <c r="T62" s="8">
        <v>22033113.18</v>
      </c>
      <c r="U62" s="8">
        <v>3184180.81</v>
      </c>
      <c r="V62" s="8">
        <v>18848932.37</v>
      </c>
      <c r="W62" s="9">
        <v>64.54</v>
      </c>
      <c r="X62" s="9">
        <v>45.15</v>
      </c>
      <c r="Y62" s="9">
        <v>69.59</v>
      </c>
      <c r="Z62" s="8">
        <v>-374354</v>
      </c>
      <c r="AA62" s="8">
        <v>1987884.27</v>
      </c>
    </row>
    <row r="63" spans="1:27" ht="12.75">
      <c r="A63" s="35">
        <v>6</v>
      </c>
      <c r="B63" s="35">
        <v>6</v>
      </c>
      <c r="C63" s="35">
        <v>4</v>
      </c>
      <c r="D63" s="36">
        <v>2</v>
      </c>
      <c r="E63" s="37"/>
      <c r="F63" s="7" t="s">
        <v>86</v>
      </c>
      <c r="G63" s="55" t="s">
        <v>138</v>
      </c>
      <c r="H63" s="8">
        <v>27117670.93</v>
      </c>
      <c r="I63" s="8">
        <v>6185837</v>
      </c>
      <c r="J63" s="8">
        <v>20931833.93</v>
      </c>
      <c r="K63" s="8">
        <v>19380350.65</v>
      </c>
      <c r="L63" s="8">
        <v>2431625.78</v>
      </c>
      <c r="M63" s="8">
        <v>16948724.87</v>
      </c>
      <c r="N63" s="9">
        <v>71.46</v>
      </c>
      <c r="O63" s="9">
        <v>39.3</v>
      </c>
      <c r="P63" s="9">
        <v>80.97</v>
      </c>
      <c r="Q63" s="8">
        <v>28050824.93</v>
      </c>
      <c r="R63" s="8">
        <v>7476253</v>
      </c>
      <c r="S63" s="8">
        <v>20574571.93</v>
      </c>
      <c r="T63" s="8">
        <v>20426146.66</v>
      </c>
      <c r="U63" s="8">
        <v>4540656.7</v>
      </c>
      <c r="V63" s="8">
        <v>15885489.96</v>
      </c>
      <c r="W63" s="9">
        <v>72.81</v>
      </c>
      <c r="X63" s="9">
        <v>60.73</v>
      </c>
      <c r="Y63" s="9">
        <v>77.2</v>
      </c>
      <c r="Z63" s="8">
        <v>357262</v>
      </c>
      <c r="AA63" s="8">
        <v>1063234.91</v>
      </c>
    </row>
    <row r="64" spans="1:27" ht="12.75">
      <c r="A64" s="35">
        <v>6</v>
      </c>
      <c r="B64" s="35">
        <v>9</v>
      </c>
      <c r="C64" s="35">
        <v>6</v>
      </c>
      <c r="D64" s="36">
        <v>2</v>
      </c>
      <c r="E64" s="37"/>
      <c r="F64" s="7" t="s">
        <v>86</v>
      </c>
      <c r="G64" s="55" t="s">
        <v>139</v>
      </c>
      <c r="H64" s="8">
        <v>24458252.07</v>
      </c>
      <c r="I64" s="8">
        <v>4139668.27</v>
      </c>
      <c r="J64" s="8">
        <v>20318583.8</v>
      </c>
      <c r="K64" s="8">
        <v>17031130.38</v>
      </c>
      <c r="L64" s="8">
        <v>832014.22</v>
      </c>
      <c r="M64" s="8">
        <v>16199116.16</v>
      </c>
      <c r="N64" s="9">
        <v>69.63</v>
      </c>
      <c r="O64" s="9">
        <v>20.09</v>
      </c>
      <c r="P64" s="9">
        <v>79.72</v>
      </c>
      <c r="Q64" s="8">
        <v>27107526.15</v>
      </c>
      <c r="R64" s="8">
        <v>8205842.29</v>
      </c>
      <c r="S64" s="8">
        <v>18901683.86</v>
      </c>
      <c r="T64" s="8">
        <v>16782521.26</v>
      </c>
      <c r="U64" s="8">
        <v>3305173.89</v>
      </c>
      <c r="V64" s="8">
        <v>13477347.37</v>
      </c>
      <c r="W64" s="9">
        <v>61.91</v>
      </c>
      <c r="X64" s="9">
        <v>40.27</v>
      </c>
      <c r="Y64" s="9">
        <v>71.3</v>
      </c>
      <c r="Z64" s="8">
        <v>1416899.94</v>
      </c>
      <c r="AA64" s="8">
        <v>2721768.79</v>
      </c>
    </row>
    <row r="65" spans="1:27" ht="12.75">
      <c r="A65" s="35">
        <v>6</v>
      </c>
      <c r="B65" s="35">
        <v>13</v>
      </c>
      <c r="C65" s="35">
        <v>2</v>
      </c>
      <c r="D65" s="36">
        <v>2</v>
      </c>
      <c r="E65" s="37"/>
      <c r="F65" s="7" t="s">
        <v>86</v>
      </c>
      <c r="G65" s="55" t="s">
        <v>140</v>
      </c>
      <c r="H65" s="8">
        <v>19151451.55</v>
      </c>
      <c r="I65" s="8">
        <v>7038759</v>
      </c>
      <c r="J65" s="8">
        <v>12112692.55</v>
      </c>
      <c r="K65" s="8">
        <v>12554153.06</v>
      </c>
      <c r="L65" s="8">
        <v>3611160.69</v>
      </c>
      <c r="M65" s="8">
        <v>8942992.37</v>
      </c>
      <c r="N65" s="9">
        <v>65.55</v>
      </c>
      <c r="O65" s="9">
        <v>51.3</v>
      </c>
      <c r="P65" s="9">
        <v>73.83</v>
      </c>
      <c r="Q65" s="8">
        <v>20461165.55</v>
      </c>
      <c r="R65" s="8">
        <v>8421773</v>
      </c>
      <c r="S65" s="8">
        <v>12039392.55</v>
      </c>
      <c r="T65" s="8">
        <v>15114621.62</v>
      </c>
      <c r="U65" s="8">
        <v>6043742.93</v>
      </c>
      <c r="V65" s="8">
        <v>9070878.69</v>
      </c>
      <c r="W65" s="9">
        <v>73.86</v>
      </c>
      <c r="X65" s="9">
        <v>71.76</v>
      </c>
      <c r="Y65" s="9">
        <v>75.34</v>
      </c>
      <c r="Z65" s="8">
        <v>73300</v>
      </c>
      <c r="AA65" s="8">
        <v>-127886.32</v>
      </c>
    </row>
    <row r="66" spans="1:27" ht="12.75">
      <c r="A66" s="35">
        <v>6</v>
      </c>
      <c r="B66" s="35">
        <v>14</v>
      </c>
      <c r="C66" s="35">
        <v>3</v>
      </c>
      <c r="D66" s="36">
        <v>2</v>
      </c>
      <c r="E66" s="37"/>
      <c r="F66" s="7" t="s">
        <v>86</v>
      </c>
      <c r="G66" s="55" t="s">
        <v>141</v>
      </c>
      <c r="H66" s="8">
        <v>14763114.09</v>
      </c>
      <c r="I66" s="8">
        <v>3614618</v>
      </c>
      <c r="J66" s="8">
        <v>11148496.09</v>
      </c>
      <c r="K66" s="8">
        <v>9663492.8</v>
      </c>
      <c r="L66" s="8">
        <v>466210.72</v>
      </c>
      <c r="M66" s="8">
        <v>9197282.08</v>
      </c>
      <c r="N66" s="9">
        <v>65.45</v>
      </c>
      <c r="O66" s="9">
        <v>12.89</v>
      </c>
      <c r="P66" s="9">
        <v>82.49</v>
      </c>
      <c r="Q66" s="8">
        <v>18942125.09</v>
      </c>
      <c r="R66" s="8">
        <v>7945000</v>
      </c>
      <c r="S66" s="8">
        <v>10997125.09</v>
      </c>
      <c r="T66" s="8">
        <v>10733315.11</v>
      </c>
      <c r="U66" s="8">
        <v>3036535.54</v>
      </c>
      <c r="V66" s="8">
        <v>7696779.57</v>
      </c>
      <c r="W66" s="9">
        <v>56.66</v>
      </c>
      <c r="X66" s="9">
        <v>38.21</v>
      </c>
      <c r="Y66" s="9">
        <v>69.98</v>
      </c>
      <c r="Z66" s="8">
        <v>151371</v>
      </c>
      <c r="AA66" s="8">
        <v>1500502.51</v>
      </c>
    </row>
    <row r="67" spans="1:27" ht="12.75">
      <c r="A67" s="35">
        <v>6</v>
      </c>
      <c r="B67" s="35">
        <v>1</v>
      </c>
      <c r="C67" s="35">
        <v>5</v>
      </c>
      <c r="D67" s="36">
        <v>2</v>
      </c>
      <c r="E67" s="37"/>
      <c r="F67" s="7" t="s">
        <v>86</v>
      </c>
      <c r="G67" s="55" t="s">
        <v>142</v>
      </c>
      <c r="H67" s="8">
        <v>27354915.36</v>
      </c>
      <c r="I67" s="8">
        <v>10925033.55</v>
      </c>
      <c r="J67" s="8">
        <v>16429881.81</v>
      </c>
      <c r="K67" s="8">
        <v>14303520.42</v>
      </c>
      <c r="L67" s="8">
        <v>1763103.02</v>
      </c>
      <c r="M67" s="8">
        <v>12540417.4</v>
      </c>
      <c r="N67" s="9">
        <v>52.28</v>
      </c>
      <c r="O67" s="9">
        <v>16.13</v>
      </c>
      <c r="P67" s="9">
        <v>76.32</v>
      </c>
      <c r="Q67" s="8">
        <v>35183523.09</v>
      </c>
      <c r="R67" s="8">
        <v>20969067.56</v>
      </c>
      <c r="S67" s="8">
        <v>14214455.53</v>
      </c>
      <c r="T67" s="8">
        <v>13167728.5</v>
      </c>
      <c r="U67" s="8">
        <v>3400637.23</v>
      </c>
      <c r="V67" s="8">
        <v>9767091.27</v>
      </c>
      <c r="W67" s="9">
        <v>37.42</v>
      </c>
      <c r="X67" s="9">
        <v>16.21</v>
      </c>
      <c r="Y67" s="9">
        <v>68.71</v>
      </c>
      <c r="Z67" s="8">
        <v>2215426.28</v>
      </c>
      <c r="AA67" s="8">
        <v>2773326.13</v>
      </c>
    </row>
    <row r="68" spans="1:27" ht="12.75">
      <c r="A68" s="35">
        <v>6</v>
      </c>
      <c r="B68" s="35">
        <v>18</v>
      </c>
      <c r="C68" s="35">
        <v>3</v>
      </c>
      <c r="D68" s="36">
        <v>2</v>
      </c>
      <c r="E68" s="37"/>
      <c r="F68" s="7" t="s">
        <v>86</v>
      </c>
      <c r="G68" s="55" t="s">
        <v>143</v>
      </c>
      <c r="H68" s="8">
        <v>10188461.93</v>
      </c>
      <c r="I68" s="8">
        <v>574986.11</v>
      </c>
      <c r="J68" s="8">
        <v>9613475.82</v>
      </c>
      <c r="K68" s="8">
        <v>7447782.66</v>
      </c>
      <c r="L68" s="8">
        <v>281827.11</v>
      </c>
      <c r="M68" s="8">
        <v>7165955.55</v>
      </c>
      <c r="N68" s="9">
        <v>73.1</v>
      </c>
      <c r="O68" s="9">
        <v>49.01</v>
      </c>
      <c r="P68" s="9">
        <v>74.54</v>
      </c>
      <c r="Q68" s="8">
        <v>10127810.25</v>
      </c>
      <c r="R68" s="8">
        <v>562634</v>
      </c>
      <c r="S68" s="8">
        <v>9565176.25</v>
      </c>
      <c r="T68" s="8">
        <v>7365868.98</v>
      </c>
      <c r="U68" s="8">
        <v>354117.46</v>
      </c>
      <c r="V68" s="8">
        <v>7011751.52</v>
      </c>
      <c r="W68" s="9">
        <v>72.72</v>
      </c>
      <c r="X68" s="9">
        <v>62.93</v>
      </c>
      <c r="Y68" s="9">
        <v>73.3</v>
      </c>
      <c r="Z68" s="8">
        <v>48299.57</v>
      </c>
      <c r="AA68" s="8">
        <v>154204.03</v>
      </c>
    </row>
    <row r="69" spans="1:27" ht="12.75">
      <c r="A69" s="35">
        <v>6</v>
      </c>
      <c r="B69" s="35">
        <v>9</v>
      </c>
      <c r="C69" s="35">
        <v>7</v>
      </c>
      <c r="D69" s="36">
        <v>2</v>
      </c>
      <c r="E69" s="37"/>
      <c r="F69" s="7" t="s">
        <v>86</v>
      </c>
      <c r="G69" s="55" t="s">
        <v>144</v>
      </c>
      <c r="H69" s="8">
        <v>40416737.81</v>
      </c>
      <c r="I69" s="8">
        <v>3482112.78</v>
      </c>
      <c r="J69" s="8">
        <v>36934625.03</v>
      </c>
      <c r="K69" s="8">
        <v>30740241.05</v>
      </c>
      <c r="L69" s="8">
        <v>2344123.72</v>
      </c>
      <c r="M69" s="8">
        <v>28396117.33</v>
      </c>
      <c r="N69" s="9">
        <v>76.05</v>
      </c>
      <c r="O69" s="9">
        <v>67.31</v>
      </c>
      <c r="P69" s="9">
        <v>76.88</v>
      </c>
      <c r="Q69" s="8">
        <v>47498765.93</v>
      </c>
      <c r="R69" s="8">
        <v>15340106.93</v>
      </c>
      <c r="S69" s="8">
        <v>32158659</v>
      </c>
      <c r="T69" s="8">
        <v>26123988.46</v>
      </c>
      <c r="U69" s="8">
        <v>4693107.03</v>
      </c>
      <c r="V69" s="8">
        <v>21430881.43</v>
      </c>
      <c r="W69" s="9">
        <v>54.99</v>
      </c>
      <c r="X69" s="9">
        <v>30.59</v>
      </c>
      <c r="Y69" s="9">
        <v>66.64</v>
      </c>
      <c r="Z69" s="8">
        <v>4775966.03</v>
      </c>
      <c r="AA69" s="8">
        <v>6965235.9</v>
      </c>
    </row>
    <row r="70" spans="1:27" ht="12.75">
      <c r="A70" s="35">
        <v>6</v>
      </c>
      <c r="B70" s="35">
        <v>8</v>
      </c>
      <c r="C70" s="35">
        <v>4</v>
      </c>
      <c r="D70" s="36">
        <v>2</v>
      </c>
      <c r="E70" s="37"/>
      <c r="F70" s="7" t="s">
        <v>86</v>
      </c>
      <c r="G70" s="55" t="s">
        <v>145</v>
      </c>
      <c r="H70" s="8">
        <v>10008721.11</v>
      </c>
      <c r="I70" s="8">
        <v>1344812.2</v>
      </c>
      <c r="J70" s="8">
        <v>8663908.91</v>
      </c>
      <c r="K70" s="8">
        <v>6742575.86</v>
      </c>
      <c r="L70" s="8">
        <v>468980.93</v>
      </c>
      <c r="M70" s="8">
        <v>6273594.93</v>
      </c>
      <c r="N70" s="9">
        <v>67.36</v>
      </c>
      <c r="O70" s="9">
        <v>34.87</v>
      </c>
      <c r="P70" s="9">
        <v>72.41</v>
      </c>
      <c r="Q70" s="8">
        <v>11085394.11</v>
      </c>
      <c r="R70" s="8">
        <v>2782652.87</v>
      </c>
      <c r="S70" s="8">
        <v>8302741.24</v>
      </c>
      <c r="T70" s="8">
        <v>7086485.34</v>
      </c>
      <c r="U70" s="8">
        <v>1223344.73</v>
      </c>
      <c r="V70" s="8">
        <v>5863140.61</v>
      </c>
      <c r="W70" s="9">
        <v>63.92</v>
      </c>
      <c r="X70" s="9">
        <v>43.96</v>
      </c>
      <c r="Y70" s="9">
        <v>70.61</v>
      </c>
      <c r="Z70" s="8">
        <v>361167.67</v>
      </c>
      <c r="AA70" s="8">
        <v>410454.32</v>
      </c>
    </row>
    <row r="71" spans="1:27" ht="12.75">
      <c r="A71" s="35">
        <v>6</v>
      </c>
      <c r="B71" s="35">
        <v>12</v>
      </c>
      <c r="C71" s="35">
        <v>2</v>
      </c>
      <c r="D71" s="36">
        <v>2</v>
      </c>
      <c r="E71" s="37"/>
      <c r="F71" s="7" t="s">
        <v>86</v>
      </c>
      <c r="G71" s="55" t="s">
        <v>146</v>
      </c>
      <c r="H71" s="8">
        <v>22675877</v>
      </c>
      <c r="I71" s="8">
        <v>3260939</v>
      </c>
      <c r="J71" s="8">
        <v>19414938</v>
      </c>
      <c r="K71" s="8">
        <v>16209279.43</v>
      </c>
      <c r="L71" s="8">
        <v>572514.19</v>
      </c>
      <c r="M71" s="8">
        <v>15636765.24</v>
      </c>
      <c r="N71" s="9">
        <v>71.48</v>
      </c>
      <c r="O71" s="9">
        <v>17.55</v>
      </c>
      <c r="P71" s="9">
        <v>80.53</v>
      </c>
      <c r="Q71" s="8">
        <v>24553077</v>
      </c>
      <c r="R71" s="8">
        <v>6422025</v>
      </c>
      <c r="S71" s="8">
        <v>18131052</v>
      </c>
      <c r="T71" s="8">
        <v>14910624</v>
      </c>
      <c r="U71" s="8">
        <v>1427542.47</v>
      </c>
      <c r="V71" s="8">
        <v>13483081.53</v>
      </c>
      <c r="W71" s="9">
        <v>60.72</v>
      </c>
      <c r="X71" s="9">
        <v>22.22</v>
      </c>
      <c r="Y71" s="9">
        <v>74.36</v>
      </c>
      <c r="Z71" s="8">
        <v>1283886</v>
      </c>
      <c r="AA71" s="8">
        <v>2153683.71</v>
      </c>
    </row>
    <row r="72" spans="1:27" ht="12.75">
      <c r="A72" s="35">
        <v>6</v>
      </c>
      <c r="B72" s="35">
        <v>3</v>
      </c>
      <c r="C72" s="35">
        <v>6</v>
      </c>
      <c r="D72" s="36">
        <v>2</v>
      </c>
      <c r="E72" s="37"/>
      <c r="F72" s="7" t="s">
        <v>86</v>
      </c>
      <c r="G72" s="55" t="s">
        <v>147</v>
      </c>
      <c r="H72" s="8">
        <v>13483431.86</v>
      </c>
      <c r="I72" s="8">
        <v>933862.8</v>
      </c>
      <c r="J72" s="8">
        <v>12549569.06</v>
      </c>
      <c r="K72" s="8">
        <v>9917083.76</v>
      </c>
      <c r="L72" s="8">
        <v>134360.14</v>
      </c>
      <c r="M72" s="8">
        <v>9782723.62</v>
      </c>
      <c r="N72" s="9">
        <v>73.55</v>
      </c>
      <c r="O72" s="9">
        <v>14.38</v>
      </c>
      <c r="P72" s="9">
        <v>77.95</v>
      </c>
      <c r="Q72" s="8">
        <v>14462011.95</v>
      </c>
      <c r="R72" s="8">
        <v>3010432.56</v>
      </c>
      <c r="S72" s="8">
        <v>11451579.39</v>
      </c>
      <c r="T72" s="8">
        <v>9499749</v>
      </c>
      <c r="U72" s="8">
        <v>894569.05</v>
      </c>
      <c r="V72" s="8">
        <v>8605179.95</v>
      </c>
      <c r="W72" s="9">
        <v>65.68</v>
      </c>
      <c r="X72" s="9">
        <v>29.71</v>
      </c>
      <c r="Y72" s="9">
        <v>75.14</v>
      </c>
      <c r="Z72" s="8">
        <v>1097989.67</v>
      </c>
      <c r="AA72" s="8">
        <v>1177543.67</v>
      </c>
    </row>
    <row r="73" spans="1:27" ht="12.75">
      <c r="A73" s="35">
        <v>6</v>
      </c>
      <c r="B73" s="35">
        <v>8</v>
      </c>
      <c r="C73" s="35">
        <v>5</v>
      </c>
      <c r="D73" s="36">
        <v>2</v>
      </c>
      <c r="E73" s="37"/>
      <c r="F73" s="7" t="s">
        <v>86</v>
      </c>
      <c r="G73" s="55" t="s">
        <v>148</v>
      </c>
      <c r="H73" s="8">
        <v>19165783.18</v>
      </c>
      <c r="I73" s="8">
        <v>541097</v>
      </c>
      <c r="J73" s="8">
        <v>18624686.18</v>
      </c>
      <c r="K73" s="8">
        <v>14676958.66</v>
      </c>
      <c r="L73" s="8">
        <v>373623.6</v>
      </c>
      <c r="M73" s="8">
        <v>14303335.06</v>
      </c>
      <c r="N73" s="9">
        <v>76.57</v>
      </c>
      <c r="O73" s="9">
        <v>69.04</v>
      </c>
      <c r="P73" s="9">
        <v>76.79</v>
      </c>
      <c r="Q73" s="8">
        <v>19730595.18</v>
      </c>
      <c r="R73" s="8">
        <v>1446956</v>
      </c>
      <c r="S73" s="8">
        <v>18283639.18</v>
      </c>
      <c r="T73" s="8">
        <v>12876394.4</v>
      </c>
      <c r="U73" s="8">
        <v>490429.89</v>
      </c>
      <c r="V73" s="8">
        <v>12385964.51</v>
      </c>
      <c r="W73" s="9">
        <v>65.26</v>
      </c>
      <c r="X73" s="9">
        <v>33.89</v>
      </c>
      <c r="Y73" s="9">
        <v>67.74</v>
      </c>
      <c r="Z73" s="8">
        <v>341047</v>
      </c>
      <c r="AA73" s="8">
        <v>1917370.55</v>
      </c>
    </row>
    <row r="74" spans="1:27" ht="12.75">
      <c r="A74" s="35">
        <v>6</v>
      </c>
      <c r="B74" s="35">
        <v>12</v>
      </c>
      <c r="C74" s="35">
        <v>3</v>
      </c>
      <c r="D74" s="36">
        <v>2</v>
      </c>
      <c r="E74" s="37"/>
      <c r="F74" s="7" t="s">
        <v>86</v>
      </c>
      <c r="G74" s="55" t="s">
        <v>149</v>
      </c>
      <c r="H74" s="8">
        <v>18887548.72</v>
      </c>
      <c r="I74" s="8">
        <v>3533185</v>
      </c>
      <c r="J74" s="8">
        <v>15354363.72</v>
      </c>
      <c r="K74" s="8">
        <v>13699501.35</v>
      </c>
      <c r="L74" s="8">
        <v>1533865</v>
      </c>
      <c r="M74" s="8">
        <v>12165636.35</v>
      </c>
      <c r="N74" s="9">
        <v>72.53</v>
      </c>
      <c r="O74" s="9">
        <v>43.41</v>
      </c>
      <c r="P74" s="9">
        <v>79.23</v>
      </c>
      <c r="Q74" s="8">
        <v>20274018.29</v>
      </c>
      <c r="R74" s="8">
        <v>5155158.69</v>
      </c>
      <c r="S74" s="8">
        <v>15118859.6</v>
      </c>
      <c r="T74" s="8">
        <v>12069248.2</v>
      </c>
      <c r="U74" s="8">
        <v>779557.17</v>
      </c>
      <c r="V74" s="8">
        <v>11289691.03</v>
      </c>
      <c r="W74" s="9">
        <v>59.53</v>
      </c>
      <c r="X74" s="9">
        <v>15.12</v>
      </c>
      <c r="Y74" s="9">
        <v>74.67</v>
      </c>
      <c r="Z74" s="8">
        <v>235504.12</v>
      </c>
      <c r="AA74" s="8">
        <v>875945.32</v>
      </c>
    </row>
    <row r="75" spans="1:27" ht="12.75">
      <c r="A75" s="35">
        <v>6</v>
      </c>
      <c r="B75" s="35">
        <v>15</v>
      </c>
      <c r="C75" s="35">
        <v>4</v>
      </c>
      <c r="D75" s="36">
        <v>2</v>
      </c>
      <c r="E75" s="37"/>
      <c r="F75" s="7" t="s">
        <v>86</v>
      </c>
      <c r="G75" s="55" t="s">
        <v>150</v>
      </c>
      <c r="H75" s="8">
        <v>23389700.95</v>
      </c>
      <c r="I75" s="8">
        <v>1260118</v>
      </c>
      <c r="J75" s="8">
        <v>22129582.95</v>
      </c>
      <c r="K75" s="8">
        <v>17873463.23</v>
      </c>
      <c r="L75" s="8">
        <v>325876.2</v>
      </c>
      <c r="M75" s="8">
        <v>17547587.03</v>
      </c>
      <c r="N75" s="9">
        <v>76.41</v>
      </c>
      <c r="O75" s="9">
        <v>25.86</v>
      </c>
      <c r="P75" s="9">
        <v>79.29</v>
      </c>
      <c r="Q75" s="8">
        <v>26664468.95</v>
      </c>
      <c r="R75" s="8">
        <v>4894723</v>
      </c>
      <c r="S75" s="8">
        <v>21769745.95</v>
      </c>
      <c r="T75" s="8">
        <v>17433688.38</v>
      </c>
      <c r="U75" s="8">
        <v>1647953.31</v>
      </c>
      <c r="V75" s="8">
        <v>15785735.07</v>
      </c>
      <c r="W75" s="9">
        <v>65.38</v>
      </c>
      <c r="X75" s="9">
        <v>33.66</v>
      </c>
      <c r="Y75" s="9">
        <v>72.51</v>
      </c>
      <c r="Z75" s="8">
        <v>359837</v>
      </c>
      <c r="AA75" s="8">
        <v>1761851.96</v>
      </c>
    </row>
    <row r="76" spans="1:27" ht="12.75">
      <c r="A76" s="35">
        <v>6</v>
      </c>
      <c r="B76" s="35">
        <v>16</v>
      </c>
      <c r="C76" s="35">
        <v>2</v>
      </c>
      <c r="D76" s="36">
        <v>2</v>
      </c>
      <c r="E76" s="37"/>
      <c r="F76" s="7" t="s">
        <v>86</v>
      </c>
      <c r="G76" s="55" t="s">
        <v>151</v>
      </c>
      <c r="H76" s="8">
        <v>22317532.92</v>
      </c>
      <c r="I76" s="8">
        <v>658280</v>
      </c>
      <c r="J76" s="8">
        <v>21659252.92</v>
      </c>
      <c r="K76" s="8">
        <v>17620809.07</v>
      </c>
      <c r="L76" s="8">
        <v>224688.85</v>
      </c>
      <c r="M76" s="8">
        <v>17396120.22</v>
      </c>
      <c r="N76" s="9">
        <v>78.95</v>
      </c>
      <c r="O76" s="9">
        <v>34.13</v>
      </c>
      <c r="P76" s="9">
        <v>80.31</v>
      </c>
      <c r="Q76" s="8">
        <v>23479867.92</v>
      </c>
      <c r="R76" s="8">
        <v>3382084</v>
      </c>
      <c r="S76" s="8">
        <v>20097783.92</v>
      </c>
      <c r="T76" s="8">
        <v>15518068.52</v>
      </c>
      <c r="U76" s="8">
        <v>1286307.43</v>
      </c>
      <c r="V76" s="8">
        <v>14231761.09</v>
      </c>
      <c r="W76" s="9">
        <v>66.09</v>
      </c>
      <c r="X76" s="9">
        <v>38.03</v>
      </c>
      <c r="Y76" s="9">
        <v>70.81</v>
      </c>
      <c r="Z76" s="8">
        <v>1561469</v>
      </c>
      <c r="AA76" s="8">
        <v>3164359.13</v>
      </c>
    </row>
    <row r="77" spans="1:27" ht="12.75">
      <c r="A77" s="35">
        <v>6</v>
      </c>
      <c r="B77" s="35">
        <v>1</v>
      </c>
      <c r="C77" s="35">
        <v>6</v>
      </c>
      <c r="D77" s="36">
        <v>2</v>
      </c>
      <c r="E77" s="37"/>
      <c r="F77" s="7" t="s">
        <v>86</v>
      </c>
      <c r="G77" s="55" t="s">
        <v>152</v>
      </c>
      <c r="H77" s="8">
        <v>12745011.17</v>
      </c>
      <c r="I77" s="8">
        <v>1639680.44</v>
      </c>
      <c r="J77" s="8">
        <v>11105330.73</v>
      </c>
      <c r="K77" s="8">
        <v>8748337.24</v>
      </c>
      <c r="L77" s="8">
        <v>476600.44</v>
      </c>
      <c r="M77" s="8">
        <v>8271736.8</v>
      </c>
      <c r="N77" s="9">
        <v>68.64</v>
      </c>
      <c r="O77" s="9">
        <v>29.06</v>
      </c>
      <c r="P77" s="9">
        <v>74.48</v>
      </c>
      <c r="Q77" s="8">
        <v>12285011.17</v>
      </c>
      <c r="R77" s="8">
        <v>2275375.74</v>
      </c>
      <c r="S77" s="8">
        <v>10009635.43</v>
      </c>
      <c r="T77" s="8">
        <v>8580184.03</v>
      </c>
      <c r="U77" s="8">
        <v>1158577.78</v>
      </c>
      <c r="V77" s="8">
        <v>7421606.25</v>
      </c>
      <c r="W77" s="9">
        <v>69.84</v>
      </c>
      <c r="X77" s="9">
        <v>50.91</v>
      </c>
      <c r="Y77" s="9">
        <v>74.14</v>
      </c>
      <c r="Z77" s="8">
        <v>1095695.3</v>
      </c>
      <c r="AA77" s="8">
        <v>850130.55</v>
      </c>
    </row>
    <row r="78" spans="1:27" ht="12.75">
      <c r="A78" s="35">
        <v>6</v>
      </c>
      <c r="B78" s="35">
        <v>15</v>
      </c>
      <c r="C78" s="35">
        <v>5</v>
      </c>
      <c r="D78" s="36">
        <v>2</v>
      </c>
      <c r="E78" s="37"/>
      <c r="F78" s="7" t="s">
        <v>86</v>
      </c>
      <c r="G78" s="55" t="s">
        <v>153</v>
      </c>
      <c r="H78" s="8">
        <v>15124447.11</v>
      </c>
      <c r="I78" s="8">
        <v>2115414.13</v>
      </c>
      <c r="J78" s="8">
        <v>13009032.98</v>
      </c>
      <c r="K78" s="8">
        <v>10851051.54</v>
      </c>
      <c r="L78" s="8">
        <v>450855.85</v>
      </c>
      <c r="M78" s="8">
        <v>10400195.69</v>
      </c>
      <c r="N78" s="9">
        <v>71.74</v>
      </c>
      <c r="O78" s="9">
        <v>21.31</v>
      </c>
      <c r="P78" s="9">
        <v>79.94</v>
      </c>
      <c r="Q78" s="8">
        <v>15041375.11</v>
      </c>
      <c r="R78" s="8">
        <v>2782908.9</v>
      </c>
      <c r="S78" s="8">
        <v>12258466.21</v>
      </c>
      <c r="T78" s="8">
        <v>10325542.11</v>
      </c>
      <c r="U78" s="8">
        <v>1102766.3</v>
      </c>
      <c r="V78" s="8">
        <v>9222775.81</v>
      </c>
      <c r="W78" s="9">
        <v>68.64</v>
      </c>
      <c r="X78" s="9">
        <v>39.62</v>
      </c>
      <c r="Y78" s="9">
        <v>75.23</v>
      </c>
      <c r="Z78" s="8">
        <v>750566.77</v>
      </c>
      <c r="AA78" s="8">
        <v>1177419.88</v>
      </c>
    </row>
    <row r="79" spans="1:27" ht="12.75">
      <c r="A79" s="35">
        <v>6</v>
      </c>
      <c r="B79" s="35">
        <v>20</v>
      </c>
      <c r="C79" s="35">
        <v>3</v>
      </c>
      <c r="D79" s="36">
        <v>2</v>
      </c>
      <c r="E79" s="37"/>
      <c r="F79" s="7" t="s">
        <v>86</v>
      </c>
      <c r="G79" s="55" t="s">
        <v>154</v>
      </c>
      <c r="H79" s="8">
        <v>18722323.66</v>
      </c>
      <c r="I79" s="8">
        <v>3852931.44</v>
      </c>
      <c r="J79" s="8">
        <v>14869392.22</v>
      </c>
      <c r="K79" s="8">
        <v>12033951.12</v>
      </c>
      <c r="L79" s="8">
        <v>1012914</v>
      </c>
      <c r="M79" s="8">
        <v>11021037.12</v>
      </c>
      <c r="N79" s="9">
        <v>64.27</v>
      </c>
      <c r="O79" s="9">
        <v>26.28</v>
      </c>
      <c r="P79" s="9">
        <v>74.11</v>
      </c>
      <c r="Q79" s="8">
        <v>18079441.36</v>
      </c>
      <c r="R79" s="8">
        <v>3894444.75</v>
      </c>
      <c r="S79" s="8">
        <v>14184996.61</v>
      </c>
      <c r="T79" s="8">
        <v>10754644.49</v>
      </c>
      <c r="U79" s="8">
        <v>1027528.97</v>
      </c>
      <c r="V79" s="8">
        <v>9727115.52</v>
      </c>
      <c r="W79" s="9">
        <v>59.48</v>
      </c>
      <c r="X79" s="9">
        <v>26.38</v>
      </c>
      <c r="Y79" s="9">
        <v>68.57</v>
      </c>
      <c r="Z79" s="8">
        <v>684395.61</v>
      </c>
      <c r="AA79" s="8">
        <v>1293921.6</v>
      </c>
    </row>
    <row r="80" spans="1:27" ht="12.75">
      <c r="A80" s="35">
        <v>6</v>
      </c>
      <c r="B80" s="35">
        <v>9</v>
      </c>
      <c r="C80" s="35">
        <v>8</v>
      </c>
      <c r="D80" s="36">
        <v>2</v>
      </c>
      <c r="E80" s="37"/>
      <c r="F80" s="7" t="s">
        <v>86</v>
      </c>
      <c r="G80" s="55" t="s">
        <v>155</v>
      </c>
      <c r="H80" s="8">
        <v>32161056.9</v>
      </c>
      <c r="I80" s="8">
        <v>2431697.13</v>
      </c>
      <c r="J80" s="8">
        <v>29729359.77</v>
      </c>
      <c r="K80" s="8">
        <v>24012930.49</v>
      </c>
      <c r="L80" s="8">
        <v>586749.47</v>
      </c>
      <c r="M80" s="8">
        <v>23426181.02</v>
      </c>
      <c r="N80" s="9">
        <v>74.66</v>
      </c>
      <c r="O80" s="9">
        <v>24.12</v>
      </c>
      <c r="P80" s="9">
        <v>78.79</v>
      </c>
      <c r="Q80" s="8">
        <v>34714496.8</v>
      </c>
      <c r="R80" s="8">
        <v>8216974.96</v>
      </c>
      <c r="S80" s="8">
        <v>26497521.84</v>
      </c>
      <c r="T80" s="8">
        <v>21333812.26</v>
      </c>
      <c r="U80" s="8">
        <v>2543033.55</v>
      </c>
      <c r="V80" s="8">
        <v>18790778.71</v>
      </c>
      <c r="W80" s="9">
        <v>61.45</v>
      </c>
      <c r="X80" s="9">
        <v>30.94</v>
      </c>
      <c r="Y80" s="9">
        <v>70.91</v>
      </c>
      <c r="Z80" s="8">
        <v>3231837.93</v>
      </c>
      <c r="AA80" s="8">
        <v>4635402.31</v>
      </c>
    </row>
    <row r="81" spans="1:27" ht="12.75">
      <c r="A81" s="35">
        <v>6</v>
      </c>
      <c r="B81" s="35">
        <v>1</v>
      </c>
      <c r="C81" s="35">
        <v>7</v>
      </c>
      <c r="D81" s="36">
        <v>2</v>
      </c>
      <c r="E81" s="37"/>
      <c r="F81" s="7" t="s">
        <v>86</v>
      </c>
      <c r="G81" s="55" t="s">
        <v>156</v>
      </c>
      <c r="H81" s="8">
        <v>17320237.17</v>
      </c>
      <c r="I81" s="8">
        <v>4550889.47</v>
      </c>
      <c r="J81" s="8">
        <v>12769347.7</v>
      </c>
      <c r="K81" s="8">
        <v>10993541.24</v>
      </c>
      <c r="L81" s="8">
        <v>1294250.12</v>
      </c>
      <c r="M81" s="8">
        <v>9699291.12</v>
      </c>
      <c r="N81" s="9">
        <v>63.47</v>
      </c>
      <c r="O81" s="9">
        <v>28.43</v>
      </c>
      <c r="P81" s="9">
        <v>75.95</v>
      </c>
      <c r="Q81" s="8">
        <v>17616620.17</v>
      </c>
      <c r="R81" s="8">
        <v>5251046.4</v>
      </c>
      <c r="S81" s="8">
        <v>12365573.77</v>
      </c>
      <c r="T81" s="8">
        <v>8981277.44</v>
      </c>
      <c r="U81" s="8">
        <v>244123.99</v>
      </c>
      <c r="V81" s="8">
        <v>8737153.45</v>
      </c>
      <c r="W81" s="9">
        <v>50.98</v>
      </c>
      <c r="X81" s="9">
        <v>4.64</v>
      </c>
      <c r="Y81" s="9">
        <v>70.65</v>
      </c>
      <c r="Z81" s="8">
        <v>403773.93</v>
      </c>
      <c r="AA81" s="8">
        <v>962137.67</v>
      </c>
    </row>
    <row r="82" spans="1:27" ht="12.75">
      <c r="A82" s="35">
        <v>6</v>
      </c>
      <c r="B82" s="35">
        <v>14</v>
      </c>
      <c r="C82" s="35">
        <v>5</v>
      </c>
      <c r="D82" s="36">
        <v>2</v>
      </c>
      <c r="E82" s="37"/>
      <c r="F82" s="7" t="s">
        <v>86</v>
      </c>
      <c r="G82" s="55" t="s">
        <v>157</v>
      </c>
      <c r="H82" s="8">
        <v>26969491.29</v>
      </c>
      <c r="I82" s="8">
        <v>1573925</v>
      </c>
      <c r="J82" s="8">
        <v>25395566.29</v>
      </c>
      <c r="K82" s="8">
        <v>20565577.68</v>
      </c>
      <c r="L82" s="8">
        <v>635707.95</v>
      </c>
      <c r="M82" s="8">
        <v>19929869.73</v>
      </c>
      <c r="N82" s="9">
        <v>76.25</v>
      </c>
      <c r="O82" s="9">
        <v>40.38</v>
      </c>
      <c r="P82" s="9">
        <v>78.47</v>
      </c>
      <c r="Q82" s="8">
        <v>28733089.29</v>
      </c>
      <c r="R82" s="8">
        <v>5023532</v>
      </c>
      <c r="S82" s="8">
        <v>23709557.29</v>
      </c>
      <c r="T82" s="8">
        <v>19126350.7</v>
      </c>
      <c r="U82" s="8">
        <v>2404556.54</v>
      </c>
      <c r="V82" s="8">
        <v>16721794.16</v>
      </c>
      <c r="W82" s="9">
        <v>66.56</v>
      </c>
      <c r="X82" s="9">
        <v>47.86</v>
      </c>
      <c r="Y82" s="9">
        <v>70.52</v>
      </c>
      <c r="Z82" s="8">
        <v>1686009</v>
      </c>
      <c r="AA82" s="8">
        <v>3208075.57</v>
      </c>
    </row>
    <row r="83" spans="1:27" ht="12.75">
      <c r="A83" s="35">
        <v>6</v>
      </c>
      <c r="B83" s="35">
        <v>6</v>
      </c>
      <c r="C83" s="35">
        <v>5</v>
      </c>
      <c r="D83" s="36">
        <v>2</v>
      </c>
      <c r="E83" s="37"/>
      <c r="F83" s="7" t="s">
        <v>86</v>
      </c>
      <c r="G83" s="55" t="s">
        <v>90</v>
      </c>
      <c r="H83" s="8">
        <v>27493565</v>
      </c>
      <c r="I83" s="8">
        <v>2440788</v>
      </c>
      <c r="J83" s="8">
        <v>25052777</v>
      </c>
      <c r="K83" s="8">
        <v>20153895.36</v>
      </c>
      <c r="L83" s="8">
        <v>801047.84</v>
      </c>
      <c r="M83" s="8">
        <v>19352847.52</v>
      </c>
      <c r="N83" s="9">
        <v>73.3</v>
      </c>
      <c r="O83" s="9">
        <v>32.81</v>
      </c>
      <c r="P83" s="9">
        <v>77.24</v>
      </c>
      <c r="Q83" s="8">
        <v>27785765</v>
      </c>
      <c r="R83" s="8">
        <v>5515901</v>
      </c>
      <c r="S83" s="8">
        <v>22269864</v>
      </c>
      <c r="T83" s="8">
        <v>18407379.87</v>
      </c>
      <c r="U83" s="8">
        <v>2035732.95</v>
      </c>
      <c r="V83" s="8">
        <v>16371646.92</v>
      </c>
      <c r="W83" s="9">
        <v>66.24</v>
      </c>
      <c r="X83" s="9">
        <v>36.9</v>
      </c>
      <c r="Y83" s="9">
        <v>73.51</v>
      </c>
      <c r="Z83" s="8">
        <v>2782913</v>
      </c>
      <c r="AA83" s="8">
        <v>2981200.6</v>
      </c>
    </row>
    <row r="84" spans="1:27" ht="12.75">
      <c r="A84" s="35">
        <v>6</v>
      </c>
      <c r="B84" s="35">
        <v>6</v>
      </c>
      <c r="C84" s="35">
        <v>6</v>
      </c>
      <c r="D84" s="36">
        <v>2</v>
      </c>
      <c r="E84" s="37"/>
      <c r="F84" s="7" t="s">
        <v>86</v>
      </c>
      <c r="G84" s="55" t="s">
        <v>158</v>
      </c>
      <c r="H84" s="8">
        <v>13246097.62</v>
      </c>
      <c r="I84" s="8">
        <v>2818758</v>
      </c>
      <c r="J84" s="8">
        <v>10427339.62</v>
      </c>
      <c r="K84" s="8">
        <v>9805088.84</v>
      </c>
      <c r="L84" s="8">
        <v>1809323.51</v>
      </c>
      <c r="M84" s="8">
        <v>7995765.33</v>
      </c>
      <c r="N84" s="9">
        <v>74.02</v>
      </c>
      <c r="O84" s="9">
        <v>64.18</v>
      </c>
      <c r="P84" s="9">
        <v>76.68</v>
      </c>
      <c r="Q84" s="8">
        <v>12938379.25</v>
      </c>
      <c r="R84" s="8">
        <v>2839525.38</v>
      </c>
      <c r="S84" s="8">
        <v>10098853.87</v>
      </c>
      <c r="T84" s="8">
        <v>9378757.7</v>
      </c>
      <c r="U84" s="8">
        <v>2131451.37</v>
      </c>
      <c r="V84" s="8">
        <v>7247306.33</v>
      </c>
      <c r="W84" s="9">
        <v>72.48</v>
      </c>
      <c r="X84" s="9">
        <v>75.06</v>
      </c>
      <c r="Y84" s="9">
        <v>71.76</v>
      </c>
      <c r="Z84" s="8">
        <v>328485.75</v>
      </c>
      <c r="AA84" s="8">
        <v>748459</v>
      </c>
    </row>
    <row r="85" spans="1:27" ht="12.75">
      <c r="A85" s="35">
        <v>6</v>
      </c>
      <c r="B85" s="35">
        <v>7</v>
      </c>
      <c r="C85" s="35">
        <v>5</v>
      </c>
      <c r="D85" s="36">
        <v>2</v>
      </c>
      <c r="E85" s="37"/>
      <c r="F85" s="7" t="s">
        <v>86</v>
      </c>
      <c r="G85" s="55" t="s">
        <v>91</v>
      </c>
      <c r="H85" s="8">
        <v>19902509.64</v>
      </c>
      <c r="I85" s="8">
        <v>3091735.88</v>
      </c>
      <c r="J85" s="8">
        <v>16810773.76</v>
      </c>
      <c r="K85" s="8">
        <v>14063682.62</v>
      </c>
      <c r="L85" s="8">
        <v>780836.7</v>
      </c>
      <c r="M85" s="8">
        <v>13282845.92</v>
      </c>
      <c r="N85" s="9">
        <v>70.66</v>
      </c>
      <c r="O85" s="9">
        <v>25.25</v>
      </c>
      <c r="P85" s="9">
        <v>79.01</v>
      </c>
      <c r="Q85" s="8">
        <v>22039009.64</v>
      </c>
      <c r="R85" s="8">
        <v>5339678.11</v>
      </c>
      <c r="S85" s="8">
        <v>16699331.53</v>
      </c>
      <c r="T85" s="8">
        <v>14245211.03</v>
      </c>
      <c r="U85" s="8">
        <v>2143320.38</v>
      </c>
      <c r="V85" s="8">
        <v>12101890.65</v>
      </c>
      <c r="W85" s="9">
        <v>64.63</v>
      </c>
      <c r="X85" s="9">
        <v>40.13</v>
      </c>
      <c r="Y85" s="9">
        <v>72.46</v>
      </c>
      <c r="Z85" s="8">
        <v>111442.23</v>
      </c>
      <c r="AA85" s="8">
        <v>1180955.27</v>
      </c>
    </row>
    <row r="86" spans="1:27" ht="12.75">
      <c r="A86" s="35">
        <v>6</v>
      </c>
      <c r="B86" s="35">
        <v>18</v>
      </c>
      <c r="C86" s="35">
        <v>4</v>
      </c>
      <c r="D86" s="36">
        <v>2</v>
      </c>
      <c r="E86" s="37"/>
      <c r="F86" s="7" t="s">
        <v>86</v>
      </c>
      <c r="G86" s="55" t="s">
        <v>159</v>
      </c>
      <c r="H86" s="8">
        <v>9490016.77</v>
      </c>
      <c r="I86" s="8">
        <v>883324.81</v>
      </c>
      <c r="J86" s="8">
        <v>8606691.96</v>
      </c>
      <c r="K86" s="8">
        <v>7231688.18</v>
      </c>
      <c r="L86" s="8">
        <v>351411.96</v>
      </c>
      <c r="M86" s="8">
        <v>6880276.22</v>
      </c>
      <c r="N86" s="9">
        <v>76.2</v>
      </c>
      <c r="O86" s="9">
        <v>39.78</v>
      </c>
      <c r="P86" s="9">
        <v>79.94</v>
      </c>
      <c r="Q86" s="8">
        <v>10292666.77</v>
      </c>
      <c r="R86" s="8">
        <v>1963619.15</v>
      </c>
      <c r="S86" s="8">
        <v>8329047.62</v>
      </c>
      <c r="T86" s="8">
        <v>6639405.79</v>
      </c>
      <c r="U86" s="8">
        <v>737798.8</v>
      </c>
      <c r="V86" s="8">
        <v>5901606.99</v>
      </c>
      <c r="W86" s="9">
        <v>64.5</v>
      </c>
      <c r="X86" s="9">
        <v>37.57</v>
      </c>
      <c r="Y86" s="9">
        <v>70.85</v>
      </c>
      <c r="Z86" s="8">
        <v>277644.34</v>
      </c>
      <c r="AA86" s="8">
        <v>978669.23</v>
      </c>
    </row>
    <row r="87" spans="1:27" ht="12.75">
      <c r="A87" s="35">
        <v>6</v>
      </c>
      <c r="B87" s="35">
        <v>9</v>
      </c>
      <c r="C87" s="35">
        <v>9</v>
      </c>
      <c r="D87" s="36">
        <v>2</v>
      </c>
      <c r="E87" s="37"/>
      <c r="F87" s="7" t="s">
        <v>86</v>
      </c>
      <c r="G87" s="55" t="s">
        <v>160</v>
      </c>
      <c r="H87" s="8">
        <v>12383136.77</v>
      </c>
      <c r="I87" s="8">
        <v>1078890.36</v>
      </c>
      <c r="J87" s="8">
        <v>11304246.41</v>
      </c>
      <c r="K87" s="8">
        <v>9644532.85</v>
      </c>
      <c r="L87" s="8">
        <v>495183.5</v>
      </c>
      <c r="M87" s="8">
        <v>9149349.35</v>
      </c>
      <c r="N87" s="9">
        <v>77.88</v>
      </c>
      <c r="O87" s="9">
        <v>45.89</v>
      </c>
      <c r="P87" s="9">
        <v>80.93</v>
      </c>
      <c r="Q87" s="8">
        <v>13107024.18</v>
      </c>
      <c r="R87" s="8">
        <v>2250746.39</v>
      </c>
      <c r="S87" s="8">
        <v>10856277.79</v>
      </c>
      <c r="T87" s="8">
        <v>8521337.86</v>
      </c>
      <c r="U87" s="8">
        <v>680569.76</v>
      </c>
      <c r="V87" s="8">
        <v>7840768.1</v>
      </c>
      <c r="W87" s="9">
        <v>65.01</v>
      </c>
      <c r="X87" s="9">
        <v>30.23</v>
      </c>
      <c r="Y87" s="9">
        <v>72.22</v>
      </c>
      <c r="Z87" s="8">
        <v>447968.62</v>
      </c>
      <c r="AA87" s="8">
        <v>1308581.25</v>
      </c>
    </row>
    <row r="88" spans="1:27" ht="12.75">
      <c r="A88" s="35">
        <v>6</v>
      </c>
      <c r="B88" s="35">
        <v>11</v>
      </c>
      <c r="C88" s="35">
        <v>4</v>
      </c>
      <c r="D88" s="36">
        <v>2</v>
      </c>
      <c r="E88" s="37"/>
      <c r="F88" s="7" t="s">
        <v>86</v>
      </c>
      <c r="G88" s="55" t="s">
        <v>161</v>
      </c>
      <c r="H88" s="8">
        <v>32138415.16</v>
      </c>
      <c r="I88" s="8">
        <v>221360.2</v>
      </c>
      <c r="J88" s="8">
        <v>31917054.96</v>
      </c>
      <c r="K88" s="8">
        <v>25355397.28</v>
      </c>
      <c r="L88" s="8">
        <v>277135.89</v>
      </c>
      <c r="M88" s="8">
        <v>25078261.39</v>
      </c>
      <c r="N88" s="9">
        <v>78.89</v>
      </c>
      <c r="O88" s="9">
        <v>125.19</v>
      </c>
      <c r="P88" s="9">
        <v>78.57</v>
      </c>
      <c r="Q88" s="8">
        <v>33972155.56</v>
      </c>
      <c r="R88" s="8">
        <v>3923272</v>
      </c>
      <c r="S88" s="8">
        <v>30048883.56</v>
      </c>
      <c r="T88" s="8">
        <v>22788627.59</v>
      </c>
      <c r="U88" s="8">
        <v>1276604.45</v>
      </c>
      <c r="V88" s="8">
        <v>21512023.14</v>
      </c>
      <c r="W88" s="9">
        <v>67.08</v>
      </c>
      <c r="X88" s="9">
        <v>32.53</v>
      </c>
      <c r="Y88" s="9">
        <v>71.59</v>
      </c>
      <c r="Z88" s="8">
        <v>1868171.4</v>
      </c>
      <c r="AA88" s="8">
        <v>3566238.25</v>
      </c>
    </row>
    <row r="89" spans="1:27" ht="12.75">
      <c r="A89" s="35">
        <v>6</v>
      </c>
      <c r="B89" s="35">
        <v>2</v>
      </c>
      <c r="C89" s="35">
        <v>8</v>
      </c>
      <c r="D89" s="36">
        <v>2</v>
      </c>
      <c r="E89" s="37"/>
      <c r="F89" s="7" t="s">
        <v>86</v>
      </c>
      <c r="G89" s="55" t="s">
        <v>162</v>
      </c>
      <c r="H89" s="8">
        <v>26135685.43</v>
      </c>
      <c r="I89" s="8">
        <v>7784189.55</v>
      </c>
      <c r="J89" s="8">
        <v>18351495.88</v>
      </c>
      <c r="K89" s="8">
        <v>18782346.53</v>
      </c>
      <c r="L89" s="8">
        <v>3933264.51</v>
      </c>
      <c r="M89" s="8">
        <v>14849082.02</v>
      </c>
      <c r="N89" s="9">
        <v>71.86</v>
      </c>
      <c r="O89" s="9">
        <v>50.52</v>
      </c>
      <c r="P89" s="9">
        <v>80.91</v>
      </c>
      <c r="Q89" s="8">
        <v>30192060.12</v>
      </c>
      <c r="R89" s="8">
        <v>13748831</v>
      </c>
      <c r="S89" s="8">
        <v>16443229.12</v>
      </c>
      <c r="T89" s="8">
        <v>18643638.37</v>
      </c>
      <c r="U89" s="8">
        <v>7450486.89</v>
      </c>
      <c r="V89" s="8">
        <v>11193151.48</v>
      </c>
      <c r="W89" s="9">
        <v>61.75</v>
      </c>
      <c r="X89" s="9">
        <v>54.18</v>
      </c>
      <c r="Y89" s="9">
        <v>68.07</v>
      </c>
      <c r="Z89" s="8">
        <v>1908266.76</v>
      </c>
      <c r="AA89" s="8">
        <v>3655930.54</v>
      </c>
    </row>
    <row r="90" spans="1:27" ht="12.75">
      <c r="A90" s="35">
        <v>6</v>
      </c>
      <c r="B90" s="35">
        <v>14</v>
      </c>
      <c r="C90" s="35">
        <v>6</v>
      </c>
      <c r="D90" s="36">
        <v>2</v>
      </c>
      <c r="E90" s="37"/>
      <c r="F90" s="7" t="s">
        <v>86</v>
      </c>
      <c r="G90" s="55" t="s">
        <v>163</v>
      </c>
      <c r="H90" s="8">
        <v>24217836.02</v>
      </c>
      <c r="I90" s="8">
        <v>3224065.84</v>
      </c>
      <c r="J90" s="8">
        <v>20993770.18</v>
      </c>
      <c r="K90" s="8">
        <v>18151021.98</v>
      </c>
      <c r="L90" s="8">
        <v>1679827.26</v>
      </c>
      <c r="M90" s="8">
        <v>16471194.72</v>
      </c>
      <c r="N90" s="9">
        <v>74.94</v>
      </c>
      <c r="O90" s="9">
        <v>52.1</v>
      </c>
      <c r="P90" s="9">
        <v>78.45</v>
      </c>
      <c r="Q90" s="8">
        <v>24981112.29</v>
      </c>
      <c r="R90" s="8">
        <v>5923855.96</v>
      </c>
      <c r="S90" s="8">
        <v>19057256.33</v>
      </c>
      <c r="T90" s="8">
        <v>18376839.08</v>
      </c>
      <c r="U90" s="8">
        <v>4376897.47</v>
      </c>
      <c r="V90" s="8">
        <v>13999941.61</v>
      </c>
      <c r="W90" s="9">
        <v>73.56</v>
      </c>
      <c r="X90" s="9">
        <v>73.88</v>
      </c>
      <c r="Y90" s="9">
        <v>73.46</v>
      </c>
      <c r="Z90" s="8">
        <v>1936513.85</v>
      </c>
      <c r="AA90" s="8">
        <v>2471253.11</v>
      </c>
    </row>
    <row r="91" spans="1:27" ht="12.75">
      <c r="A91" s="35">
        <v>6</v>
      </c>
      <c r="B91" s="35">
        <v>1</v>
      </c>
      <c r="C91" s="35">
        <v>8</v>
      </c>
      <c r="D91" s="36">
        <v>2</v>
      </c>
      <c r="E91" s="37"/>
      <c r="F91" s="7" t="s">
        <v>86</v>
      </c>
      <c r="G91" s="55" t="s">
        <v>164</v>
      </c>
      <c r="H91" s="8">
        <v>13638453.19</v>
      </c>
      <c r="I91" s="8">
        <v>1208107</v>
      </c>
      <c r="J91" s="8">
        <v>12430346.19</v>
      </c>
      <c r="K91" s="8">
        <v>10451771.31</v>
      </c>
      <c r="L91" s="8">
        <v>659288.16</v>
      </c>
      <c r="M91" s="8">
        <v>9792483.15</v>
      </c>
      <c r="N91" s="9">
        <v>76.63</v>
      </c>
      <c r="O91" s="9">
        <v>54.57</v>
      </c>
      <c r="P91" s="9">
        <v>78.77</v>
      </c>
      <c r="Q91" s="8">
        <v>14534433.19</v>
      </c>
      <c r="R91" s="8">
        <v>2800415.43</v>
      </c>
      <c r="S91" s="8">
        <v>11734017.76</v>
      </c>
      <c r="T91" s="8">
        <v>8984152.09</v>
      </c>
      <c r="U91" s="8">
        <v>403913.9</v>
      </c>
      <c r="V91" s="8">
        <v>8580238.19</v>
      </c>
      <c r="W91" s="9">
        <v>61.81</v>
      </c>
      <c r="X91" s="9">
        <v>14.42</v>
      </c>
      <c r="Y91" s="9">
        <v>73.12</v>
      </c>
      <c r="Z91" s="8">
        <v>696328.43</v>
      </c>
      <c r="AA91" s="8">
        <v>1212244.96</v>
      </c>
    </row>
    <row r="92" spans="1:27" ht="12.75">
      <c r="A92" s="35">
        <v>6</v>
      </c>
      <c r="B92" s="35">
        <v>3</v>
      </c>
      <c r="C92" s="35">
        <v>7</v>
      </c>
      <c r="D92" s="36">
        <v>2</v>
      </c>
      <c r="E92" s="37"/>
      <c r="F92" s="7" t="s">
        <v>86</v>
      </c>
      <c r="G92" s="55" t="s">
        <v>165</v>
      </c>
      <c r="H92" s="8">
        <v>17436387.89</v>
      </c>
      <c r="I92" s="8">
        <v>6281947.6</v>
      </c>
      <c r="J92" s="8">
        <v>11154440.29</v>
      </c>
      <c r="K92" s="8">
        <v>8162048.07</v>
      </c>
      <c r="L92" s="8">
        <v>197800.18</v>
      </c>
      <c r="M92" s="8">
        <v>7964247.89</v>
      </c>
      <c r="N92" s="9">
        <v>46.81</v>
      </c>
      <c r="O92" s="9">
        <v>3.14</v>
      </c>
      <c r="P92" s="9">
        <v>71.39</v>
      </c>
      <c r="Q92" s="8">
        <v>19537664.42</v>
      </c>
      <c r="R92" s="8">
        <v>8452386.25</v>
      </c>
      <c r="S92" s="8">
        <v>11085278.17</v>
      </c>
      <c r="T92" s="8">
        <v>8782952.69</v>
      </c>
      <c r="U92" s="8">
        <v>960700.48</v>
      </c>
      <c r="V92" s="8">
        <v>7822252.21</v>
      </c>
      <c r="W92" s="9">
        <v>44.95</v>
      </c>
      <c r="X92" s="9">
        <v>11.36</v>
      </c>
      <c r="Y92" s="9">
        <v>70.56</v>
      </c>
      <c r="Z92" s="8">
        <v>69162.12</v>
      </c>
      <c r="AA92" s="8">
        <v>141995.68</v>
      </c>
    </row>
    <row r="93" spans="1:27" ht="12.75">
      <c r="A93" s="35">
        <v>6</v>
      </c>
      <c r="B93" s="35">
        <v>8</v>
      </c>
      <c r="C93" s="35">
        <v>7</v>
      </c>
      <c r="D93" s="36">
        <v>2</v>
      </c>
      <c r="E93" s="37"/>
      <c r="F93" s="7" t="s">
        <v>86</v>
      </c>
      <c r="G93" s="55" t="s">
        <v>92</v>
      </c>
      <c r="H93" s="8">
        <v>37172298.54</v>
      </c>
      <c r="I93" s="8">
        <v>6571353.36</v>
      </c>
      <c r="J93" s="8">
        <v>30600945.18</v>
      </c>
      <c r="K93" s="8">
        <v>24993572.13</v>
      </c>
      <c r="L93" s="8">
        <v>673134.74</v>
      </c>
      <c r="M93" s="8">
        <v>24320437.39</v>
      </c>
      <c r="N93" s="9">
        <v>67.23</v>
      </c>
      <c r="O93" s="9">
        <v>10.24</v>
      </c>
      <c r="P93" s="9">
        <v>79.47</v>
      </c>
      <c r="Q93" s="8">
        <v>41363033.59</v>
      </c>
      <c r="R93" s="8">
        <v>11510987.23</v>
      </c>
      <c r="S93" s="8">
        <v>29852046.36</v>
      </c>
      <c r="T93" s="8">
        <v>21567322.79</v>
      </c>
      <c r="U93" s="8">
        <v>2658090.65</v>
      </c>
      <c r="V93" s="8">
        <v>18909232.14</v>
      </c>
      <c r="W93" s="9">
        <v>52.14</v>
      </c>
      <c r="X93" s="9">
        <v>23.09</v>
      </c>
      <c r="Y93" s="9">
        <v>63.34</v>
      </c>
      <c r="Z93" s="8">
        <v>748898.82</v>
      </c>
      <c r="AA93" s="8">
        <v>5411205.25</v>
      </c>
    </row>
    <row r="94" spans="1:27" ht="12.75">
      <c r="A94" s="35">
        <v>6</v>
      </c>
      <c r="B94" s="35">
        <v>18</v>
      </c>
      <c r="C94" s="35">
        <v>5</v>
      </c>
      <c r="D94" s="36">
        <v>2</v>
      </c>
      <c r="E94" s="37"/>
      <c r="F94" s="7" t="s">
        <v>86</v>
      </c>
      <c r="G94" s="55" t="s">
        <v>166</v>
      </c>
      <c r="H94" s="8">
        <v>23353060</v>
      </c>
      <c r="I94" s="8">
        <v>4571435</v>
      </c>
      <c r="J94" s="8">
        <v>18781625</v>
      </c>
      <c r="K94" s="8">
        <v>15480583.91</v>
      </c>
      <c r="L94" s="8">
        <v>656825.7</v>
      </c>
      <c r="M94" s="8">
        <v>14823758.21</v>
      </c>
      <c r="N94" s="9">
        <v>66.28</v>
      </c>
      <c r="O94" s="9">
        <v>14.36</v>
      </c>
      <c r="P94" s="9">
        <v>78.92</v>
      </c>
      <c r="Q94" s="8">
        <v>24323988</v>
      </c>
      <c r="R94" s="8">
        <v>5639861</v>
      </c>
      <c r="S94" s="8">
        <v>18684127</v>
      </c>
      <c r="T94" s="8">
        <v>15547544.47</v>
      </c>
      <c r="U94" s="8">
        <v>1025739.54</v>
      </c>
      <c r="V94" s="8">
        <v>14521804.93</v>
      </c>
      <c r="W94" s="9">
        <v>63.91</v>
      </c>
      <c r="X94" s="9">
        <v>18.18</v>
      </c>
      <c r="Y94" s="9">
        <v>77.72</v>
      </c>
      <c r="Z94" s="8">
        <v>97498</v>
      </c>
      <c r="AA94" s="8">
        <v>301953.28</v>
      </c>
    </row>
    <row r="95" spans="1:27" ht="12.75">
      <c r="A95" s="35">
        <v>6</v>
      </c>
      <c r="B95" s="35">
        <v>10</v>
      </c>
      <c r="C95" s="35">
        <v>2</v>
      </c>
      <c r="D95" s="36">
        <v>2</v>
      </c>
      <c r="E95" s="37"/>
      <c r="F95" s="7" t="s">
        <v>86</v>
      </c>
      <c r="G95" s="55" t="s">
        <v>167</v>
      </c>
      <c r="H95" s="8">
        <v>20861296.22</v>
      </c>
      <c r="I95" s="8">
        <v>1974157.01</v>
      </c>
      <c r="J95" s="8">
        <v>18887139.21</v>
      </c>
      <c r="K95" s="8">
        <v>15126405.43</v>
      </c>
      <c r="L95" s="8">
        <v>1018545.61</v>
      </c>
      <c r="M95" s="8">
        <v>14107859.82</v>
      </c>
      <c r="N95" s="9">
        <v>72.5</v>
      </c>
      <c r="O95" s="9">
        <v>51.59</v>
      </c>
      <c r="P95" s="9">
        <v>74.69</v>
      </c>
      <c r="Q95" s="8">
        <v>22372615.79</v>
      </c>
      <c r="R95" s="8">
        <v>4886131.33</v>
      </c>
      <c r="S95" s="8">
        <v>17486484.46</v>
      </c>
      <c r="T95" s="8">
        <v>12892433.08</v>
      </c>
      <c r="U95" s="8">
        <v>333901.71</v>
      </c>
      <c r="V95" s="8">
        <v>12558531.37</v>
      </c>
      <c r="W95" s="9">
        <v>57.62</v>
      </c>
      <c r="X95" s="9">
        <v>6.83</v>
      </c>
      <c r="Y95" s="9">
        <v>71.81</v>
      </c>
      <c r="Z95" s="8">
        <v>1400654.75</v>
      </c>
      <c r="AA95" s="8">
        <v>1549328.45</v>
      </c>
    </row>
    <row r="96" spans="1:27" ht="12.75">
      <c r="A96" s="35">
        <v>6</v>
      </c>
      <c r="B96" s="35">
        <v>20</v>
      </c>
      <c r="C96" s="35">
        <v>5</v>
      </c>
      <c r="D96" s="36">
        <v>2</v>
      </c>
      <c r="E96" s="37"/>
      <c r="F96" s="7" t="s">
        <v>86</v>
      </c>
      <c r="G96" s="55" t="s">
        <v>168</v>
      </c>
      <c r="H96" s="8">
        <v>17052615.84</v>
      </c>
      <c r="I96" s="8">
        <v>33937.6</v>
      </c>
      <c r="J96" s="8">
        <v>17018678.24</v>
      </c>
      <c r="K96" s="8">
        <v>13394623.71</v>
      </c>
      <c r="L96" s="8">
        <v>38305.6</v>
      </c>
      <c r="M96" s="8">
        <v>13356318.11</v>
      </c>
      <c r="N96" s="9">
        <v>78.54</v>
      </c>
      <c r="O96" s="9">
        <v>112.87</v>
      </c>
      <c r="P96" s="9">
        <v>78.48</v>
      </c>
      <c r="Q96" s="8">
        <v>20842366.21</v>
      </c>
      <c r="R96" s="8">
        <v>4560420.56</v>
      </c>
      <c r="S96" s="8">
        <v>16281945.65</v>
      </c>
      <c r="T96" s="8">
        <v>15954829.74</v>
      </c>
      <c r="U96" s="8">
        <v>3737611.19</v>
      </c>
      <c r="V96" s="8">
        <v>12217218.55</v>
      </c>
      <c r="W96" s="9">
        <v>76.54</v>
      </c>
      <c r="X96" s="9">
        <v>81.95</v>
      </c>
      <c r="Y96" s="9">
        <v>75.03</v>
      </c>
      <c r="Z96" s="8">
        <v>736732.59</v>
      </c>
      <c r="AA96" s="8">
        <v>1139099.56</v>
      </c>
    </row>
    <row r="97" spans="1:27" ht="12.75">
      <c r="A97" s="35">
        <v>6</v>
      </c>
      <c r="B97" s="35">
        <v>12</v>
      </c>
      <c r="C97" s="35">
        <v>4</v>
      </c>
      <c r="D97" s="36">
        <v>2</v>
      </c>
      <c r="E97" s="37"/>
      <c r="F97" s="7" t="s">
        <v>86</v>
      </c>
      <c r="G97" s="55" t="s">
        <v>169</v>
      </c>
      <c r="H97" s="8">
        <v>14819332.84</v>
      </c>
      <c r="I97" s="8">
        <v>1001560</v>
      </c>
      <c r="J97" s="8">
        <v>13817772.84</v>
      </c>
      <c r="K97" s="8">
        <v>12105139.89</v>
      </c>
      <c r="L97" s="8">
        <v>786560</v>
      </c>
      <c r="M97" s="8">
        <v>11318579.89</v>
      </c>
      <c r="N97" s="9">
        <v>81.68</v>
      </c>
      <c r="O97" s="9">
        <v>78.53</v>
      </c>
      <c r="P97" s="9">
        <v>81.91</v>
      </c>
      <c r="Q97" s="8">
        <v>15353094.51</v>
      </c>
      <c r="R97" s="8">
        <v>2166782</v>
      </c>
      <c r="S97" s="8">
        <v>13186312.51</v>
      </c>
      <c r="T97" s="8">
        <v>10235366.5</v>
      </c>
      <c r="U97" s="8">
        <v>537908.74</v>
      </c>
      <c r="V97" s="8">
        <v>9697457.76</v>
      </c>
      <c r="W97" s="9">
        <v>66.66</v>
      </c>
      <c r="X97" s="9">
        <v>24.82</v>
      </c>
      <c r="Y97" s="9">
        <v>73.54</v>
      </c>
      <c r="Z97" s="8">
        <v>631460.33</v>
      </c>
      <c r="AA97" s="8">
        <v>1621122.13</v>
      </c>
    </row>
    <row r="98" spans="1:27" ht="12.75">
      <c r="A98" s="35">
        <v>6</v>
      </c>
      <c r="B98" s="35">
        <v>1</v>
      </c>
      <c r="C98" s="35">
        <v>9</v>
      </c>
      <c r="D98" s="36">
        <v>2</v>
      </c>
      <c r="E98" s="37"/>
      <c r="F98" s="7" t="s">
        <v>86</v>
      </c>
      <c r="G98" s="55" t="s">
        <v>170</v>
      </c>
      <c r="H98" s="8">
        <v>16016337.11</v>
      </c>
      <c r="I98" s="8">
        <v>2249696</v>
      </c>
      <c r="J98" s="8">
        <v>13766641.11</v>
      </c>
      <c r="K98" s="8">
        <v>11704081.6</v>
      </c>
      <c r="L98" s="8">
        <v>677710.95</v>
      </c>
      <c r="M98" s="8">
        <v>11026370.65</v>
      </c>
      <c r="N98" s="9">
        <v>73.07</v>
      </c>
      <c r="O98" s="9">
        <v>30.12</v>
      </c>
      <c r="P98" s="9">
        <v>80.09</v>
      </c>
      <c r="Q98" s="8">
        <v>17260975.11</v>
      </c>
      <c r="R98" s="8">
        <v>3788617</v>
      </c>
      <c r="S98" s="8">
        <v>13472358.11</v>
      </c>
      <c r="T98" s="8">
        <v>13043485.44</v>
      </c>
      <c r="U98" s="8">
        <v>2525702.96</v>
      </c>
      <c r="V98" s="8">
        <v>10517782.48</v>
      </c>
      <c r="W98" s="9">
        <v>75.56</v>
      </c>
      <c r="X98" s="9">
        <v>66.66</v>
      </c>
      <c r="Y98" s="9">
        <v>78.06</v>
      </c>
      <c r="Z98" s="8">
        <v>294283</v>
      </c>
      <c r="AA98" s="8">
        <v>508588.17</v>
      </c>
    </row>
    <row r="99" spans="1:27" ht="12.75">
      <c r="A99" s="35">
        <v>6</v>
      </c>
      <c r="B99" s="35">
        <v>6</v>
      </c>
      <c r="C99" s="35">
        <v>7</v>
      </c>
      <c r="D99" s="36">
        <v>2</v>
      </c>
      <c r="E99" s="37"/>
      <c r="F99" s="7" t="s">
        <v>86</v>
      </c>
      <c r="G99" s="55" t="s">
        <v>171</v>
      </c>
      <c r="H99" s="8">
        <v>17905613.85</v>
      </c>
      <c r="I99" s="8">
        <v>7194556</v>
      </c>
      <c r="J99" s="8">
        <v>10711057.85</v>
      </c>
      <c r="K99" s="8">
        <v>9229829.22</v>
      </c>
      <c r="L99" s="8">
        <v>698137.89</v>
      </c>
      <c r="M99" s="8">
        <v>8531691.33</v>
      </c>
      <c r="N99" s="9">
        <v>51.54</v>
      </c>
      <c r="O99" s="9">
        <v>9.7</v>
      </c>
      <c r="P99" s="9">
        <v>79.65</v>
      </c>
      <c r="Q99" s="8">
        <v>18578539.85</v>
      </c>
      <c r="R99" s="8">
        <v>8024239</v>
      </c>
      <c r="S99" s="8">
        <v>10554300.85</v>
      </c>
      <c r="T99" s="8">
        <v>8770544.06</v>
      </c>
      <c r="U99" s="8">
        <v>1046804.92</v>
      </c>
      <c r="V99" s="8">
        <v>7723739.14</v>
      </c>
      <c r="W99" s="9">
        <v>47.2</v>
      </c>
      <c r="X99" s="9">
        <v>13.04</v>
      </c>
      <c r="Y99" s="9">
        <v>73.18</v>
      </c>
      <c r="Z99" s="8">
        <v>156757</v>
      </c>
      <c r="AA99" s="8">
        <v>807952.19</v>
      </c>
    </row>
    <row r="100" spans="1:27" ht="12.75">
      <c r="A100" s="35">
        <v>6</v>
      </c>
      <c r="B100" s="35">
        <v>2</v>
      </c>
      <c r="C100" s="35">
        <v>9</v>
      </c>
      <c r="D100" s="36">
        <v>2</v>
      </c>
      <c r="E100" s="37"/>
      <c r="F100" s="7" t="s">
        <v>86</v>
      </c>
      <c r="G100" s="55" t="s">
        <v>172</v>
      </c>
      <c r="H100" s="8">
        <v>11958023.68</v>
      </c>
      <c r="I100" s="8">
        <v>556063</v>
      </c>
      <c r="J100" s="8">
        <v>11401960.68</v>
      </c>
      <c r="K100" s="8">
        <v>9047503.38</v>
      </c>
      <c r="L100" s="8">
        <v>4062.96</v>
      </c>
      <c r="M100" s="8">
        <v>9043440.42</v>
      </c>
      <c r="N100" s="9">
        <v>75.66</v>
      </c>
      <c r="O100" s="9">
        <v>0.73</v>
      </c>
      <c r="P100" s="9">
        <v>79.31</v>
      </c>
      <c r="Q100" s="8">
        <v>12793914.12</v>
      </c>
      <c r="R100" s="8">
        <v>2337367.09</v>
      </c>
      <c r="S100" s="8">
        <v>10456547.03</v>
      </c>
      <c r="T100" s="8">
        <v>8509691.45</v>
      </c>
      <c r="U100" s="8">
        <v>1196450.95</v>
      </c>
      <c r="V100" s="8">
        <v>7313240.5</v>
      </c>
      <c r="W100" s="9">
        <v>66.51</v>
      </c>
      <c r="X100" s="9">
        <v>51.18</v>
      </c>
      <c r="Y100" s="9">
        <v>69.93</v>
      </c>
      <c r="Z100" s="8">
        <v>945413.65</v>
      </c>
      <c r="AA100" s="8">
        <v>1730199.92</v>
      </c>
    </row>
    <row r="101" spans="1:27" ht="12.75">
      <c r="A101" s="35">
        <v>6</v>
      </c>
      <c r="B101" s="35">
        <v>11</v>
      </c>
      <c r="C101" s="35">
        <v>5</v>
      </c>
      <c r="D101" s="36">
        <v>2</v>
      </c>
      <c r="E101" s="37"/>
      <c r="F101" s="7" t="s">
        <v>86</v>
      </c>
      <c r="G101" s="55" t="s">
        <v>93</v>
      </c>
      <c r="H101" s="8">
        <v>48264047.05</v>
      </c>
      <c r="I101" s="8">
        <v>1502416.8</v>
      </c>
      <c r="J101" s="8">
        <v>46761630.25</v>
      </c>
      <c r="K101" s="8">
        <v>37165355.98</v>
      </c>
      <c r="L101" s="8">
        <v>627664.8</v>
      </c>
      <c r="M101" s="8">
        <v>36537691.18</v>
      </c>
      <c r="N101" s="9">
        <v>77</v>
      </c>
      <c r="O101" s="9">
        <v>41.77</v>
      </c>
      <c r="P101" s="9">
        <v>78.13</v>
      </c>
      <c r="Q101" s="8">
        <v>48626034.78</v>
      </c>
      <c r="R101" s="8">
        <v>4409746.92</v>
      </c>
      <c r="S101" s="8">
        <v>44216287.86</v>
      </c>
      <c r="T101" s="8">
        <v>32948582.92</v>
      </c>
      <c r="U101" s="8">
        <v>2410497.27</v>
      </c>
      <c r="V101" s="8">
        <v>30538085.65</v>
      </c>
      <c r="W101" s="9">
        <v>67.75</v>
      </c>
      <c r="X101" s="9">
        <v>54.66</v>
      </c>
      <c r="Y101" s="9">
        <v>69.06</v>
      </c>
      <c r="Z101" s="8">
        <v>2545342.39</v>
      </c>
      <c r="AA101" s="8">
        <v>5999605.53</v>
      </c>
    </row>
    <row r="102" spans="1:27" ht="12.75">
      <c r="A102" s="35">
        <v>6</v>
      </c>
      <c r="B102" s="35">
        <v>14</v>
      </c>
      <c r="C102" s="35">
        <v>7</v>
      </c>
      <c r="D102" s="36">
        <v>2</v>
      </c>
      <c r="E102" s="37"/>
      <c r="F102" s="7" t="s">
        <v>86</v>
      </c>
      <c r="G102" s="55" t="s">
        <v>173</v>
      </c>
      <c r="H102" s="8">
        <v>9179615.32</v>
      </c>
      <c r="I102" s="8">
        <v>530502.06</v>
      </c>
      <c r="J102" s="8">
        <v>8649113.26</v>
      </c>
      <c r="K102" s="8">
        <v>6911269.41</v>
      </c>
      <c r="L102" s="8">
        <v>136996.38</v>
      </c>
      <c r="M102" s="8">
        <v>6774273.03</v>
      </c>
      <c r="N102" s="9">
        <v>75.28</v>
      </c>
      <c r="O102" s="9">
        <v>25.82</v>
      </c>
      <c r="P102" s="9">
        <v>78.32</v>
      </c>
      <c r="Q102" s="8">
        <v>8744827.32</v>
      </c>
      <c r="R102" s="8">
        <v>566931</v>
      </c>
      <c r="S102" s="8">
        <v>8177896.32</v>
      </c>
      <c r="T102" s="8">
        <v>6508434.33</v>
      </c>
      <c r="U102" s="8">
        <v>466844.63</v>
      </c>
      <c r="V102" s="8">
        <v>6041589.7</v>
      </c>
      <c r="W102" s="9">
        <v>74.42</v>
      </c>
      <c r="X102" s="9">
        <v>82.34</v>
      </c>
      <c r="Y102" s="9">
        <v>73.87</v>
      </c>
      <c r="Z102" s="8">
        <v>471216.94</v>
      </c>
      <c r="AA102" s="8">
        <v>732683.33</v>
      </c>
    </row>
    <row r="103" spans="1:27" ht="12.75">
      <c r="A103" s="35">
        <v>6</v>
      </c>
      <c r="B103" s="35">
        <v>17</v>
      </c>
      <c r="C103" s="35">
        <v>2</v>
      </c>
      <c r="D103" s="36">
        <v>2</v>
      </c>
      <c r="E103" s="37"/>
      <c r="F103" s="7" t="s">
        <v>86</v>
      </c>
      <c r="G103" s="55" t="s">
        <v>174</v>
      </c>
      <c r="H103" s="8">
        <v>44481076.05</v>
      </c>
      <c r="I103" s="8">
        <v>10552873.15</v>
      </c>
      <c r="J103" s="8">
        <v>33928202.9</v>
      </c>
      <c r="K103" s="8">
        <v>23792188.56</v>
      </c>
      <c r="L103" s="8">
        <v>1530629.33</v>
      </c>
      <c r="M103" s="8">
        <v>22261559.23</v>
      </c>
      <c r="N103" s="9">
        <v>53.48</v>
      </c>
      <c r="O103" s="9">
        <v>14.5</v>
      </c>
      <c r="P103" s="9">
        <v>65.61</v>
      </c>
      <c r="Q103" s="8">
        <v>50283305.4</v>
      </c>
      <c r="R103" s="8">
        <v>15441203.78</v>
      </c>
      <c r="S103" s="8">
        <v>34842101.62</v>
      </c>
      <c r="T103" s="8">
        <v>24639811.99</v>
      </c>
      <c r="U103" s="8">
        <v>3586674.15</v>
      </c>
      <c r="V103" s="8">
        <v>21053137.84</v>
      </c>
      <c r="W103" s="9">
        <v>49</v>
      </c>
      <c r="X103" s="9">
        <v>23.22</v>
      </c>
      <c r="Y103" s="9">
        <v>60.42</v>
      </c>
      <c r="Z103" s="8">
        <v>-913898.72</v>
      </c>
      <c r="AA103" s="8">
        <v>1208421.39</v>
      </c>
    </row>
    <row r="104" spans="1:27" ht="12.75">
      <c r="A104" s="35">
        <v>6</v>
      </c>
      <c r="B104" s="35">
        <v>20</v>
      </c>
      <c r="C104" s="35">
        <v>6</v>
      </c>
      <c r="D104" s="36">
        <v>2</v>
      </c>
      <c r="E104" s="37"/>
      <c r="F104" s="7" t="s">
        <v>86</v>
      </c>
      <c r="G104" s="55" t="s">
        <v>175</v>
      </c>
      <c r="H104" s="8">
        <v>16016915.58</v>
      </c>
      <c r="I104" s="8">
        <v>388250.41</v>
      </c>
      <c r="J104" s="8">
        <v>15628665.17</v>
      </c>
      <c r="K104" s="8">
        <v>12408674.61</v>
      </c>
      <c r="L104" s="8">
        <v>63870.41</v>
      </c>
      <c r="M104" s="8">
        <v>12344804.2</v>
      </c>
      <c r="N104" s="9">
        <v>77.47</v>
      </c>
      <c r="O104" s="9">
        <v>16.45</v>
      </c>
      <c r="P104" s="9">
        <v>78.98</v>
      </c>
      <c r="Q104" s="8">
        <v>17709401.84</v>
      </c>
      <c r="R104" s="8">
        <v>2121150.41</v>
      </c>
      <c r="S104" s="8">
        <v>15588251.43</v>
      </c>
      <c r="T104" s="8">
        <v>11793690.93</v>
      </c>
      <c r="U104" s="8">
        <v>87310.91</v>
      </c>
      <c r="V104" s="8">
        <v>11706380.02</v>
      </c>
      <c r="W104" s="9">
        <v>66.59</v>
      </c>
      <c r="X104" s="9">
        <v>4.11</v>
      </c>
      <c r="Y104" s="9">
        <v>75.09</v>
      </c>
      <c r="Z104" s="8">
        <v>40413.74</v>
      </c>
      <c r="AA104" s="8">
        <v>638424.18</v>
      </c>
    </row>
    <row r="105" spans="1:27" ht="12.75">
      <c r="A105" s="35">
        <v>6</v>
      </c>
      <c r="B105" s="35">
        <v>8</v>
      </c>
      <c r="C105" s="35">
        <v>8</v>
      </c>
      <c r="D105" s="36">
        <v>2</v>
      </c>
      <c r="E105" s="37"/>
      <c r="F105" s="7" t="s">
        <v>86</v>
      </c>
      <c r="G105" s="55" t="s">
        <v>176</v>
      </c>
      <c r="H105" s="8">
        <v>18151173.53</v>
      </c>
      <c r="I105" s="8">
        <v>1043195.13</v>
      </c>
      <c r="J105" s="8">
        <v>17107978.4</v>
      </c>
      <c r="K105" s="8">
        <v>14163732.3</v>
      </c>
      <c r="L105" s="8">
        <v>817324.97</v>
      </c>
      <c r="M105" s="8">
        <v>13346407.33</v>
      </c>
      <c r="N105" s="9">
        <v>78.03</v>
      </c>
      <c r="O105" s="9">
        <v>78.34</v>
      </c>
      <c r="P105" s="9">
        <v>78.01</v>
      </c>
      <c r="Q105" s="8">
        <v>18567173.53</v>
      </c>
      <c r="R105" s="8">
        <v>1611815.97</v>
      </c>
      <c r="S105" s="8">
        <v>16955357.56</v>
      </c>
      <c r="T105" s="8">
        <v>12566120.01</v>
      </c>
      <c r="U105" s="8">
        <v>695331.5</v>
      </c>
      <c r="V105" s="8">
        <v>11870788.51</v>
      </c>
      <c r="W105" s="9">
        <v>67.67</v>
      </c>
      <c r="X105" s="9">
        <v>43.13</v>
      </c>
      <c r="Y105" s="9">
        <v>70.01</v>
      </c>
      <c r="Z105" s="8">
        <v>152620.84</v>
      </c>
      <c r="AA105" s="8">
        <v>1475618.82</v>
      </c>
    </row>
    <row r="106" spans="1:27" ht="12.75">
      <c r="A106" s="35">
        <v>6</v>
      </c>
      <c r="B106" s="35">
        <v>1</v>
      </c>
      <c r="C106" s="35">
        <v>10</v>
      </c>
      <c r="D106" s="36">
        <v>2</v>
      </c>
      <c r="E106" s="37"/>
      <c r="F106" s="7" t="s">
        <v>86</v>
      </c>
      <c r="G106" s="55" t="s">
        <v>94</v>
      </c>
      <c r="H106" s="8">
        <v>32405968.73</v>
      </c>
      <c r="I106" s="8">
        <v>2547825.05</v>
      </c>
      <c r="J106" s="8">
        <v>29858143.68</v>
      </c>
      <c r="K106" s="8">
        <v>25130503.38</v>
      </c>
      <c r="L106" s="8">
        <v>1980825.05</v>
      </c>
      <c r="M106" s="8">
        <v>23149678.33</v>
      </c>
      <c r="N106" s="9">
        <v>77.54</v>
      </c>
      <c r="O106" s="9">
        <v>77.74</v>
      </c>
      <c r="P106" s="9">
        <v>77.53</v>
      </c>
      <c r="Q106" s="8">
        <v>37916194.85</v>
      </c>
      <c r="R106" s="8">
        <v>5302268.7</v>
      </c>
      <c r="S106" s="8">
        <v>32613926.15</v>
      </c>
      <c r="T106" s="8">
        <v>26010322.08</v>
      </c>
      <c r="U106" s="8">
        <v>2585360.11</v>
      </c>
      <c r="V106" s="8">
        <v>23424961.97</v>
      </c>
      <c r="W106" s="9">
        <v>68.59</v>
      </c>
      <c r="X106" s="9">
        <v>48.75</v>
      </c>
      <c r="Y106" s="9">
        <v>71.82</v>
      </c>
      <c r="Z106" s="8">
        <v>-2755782.47</v>
      </c>
      <c r="AA106" s="8">
        <v>-275283.64</v>
      </c>
    </row>
    <row r="107" spans="1:27" ht="12.75">
      <c r="A107" s="35">
        <v>6</v>
      </c>
      <c r="B107" s="35">
        <v>13</v>
      </c>
      <c r="C107" s="35">
        <v>3</v>
      </c>
      <c r="D107" s="36">
        <v>2</v>
      </c>
      <c r="E107" s="37"/>
      <c r="F107" s="7" t="s">
        <v>86</v>
      </c>
      <c r="G107" s="55" t="s">
        <v>177</v>
      </c>
      <c r="H107" s="8">
        <v>19164376.38</v>
      </c>
      <c r="I107" s="8">
        <v>6373675.44</v>
      </c>
      <c r="J107" s="8">
        <v>12790700.94</v>
      </c>
      <c r="K107" s="8">
        <v>10207995.11</v>
      </c>
      <c r="L107" s="8">
        <v>82761.44</v>
      </c>
      <c r="M107" s="8">
        <v>10125233.67</v>
      </c>
      <c r="N107" s="9">
        <v>53.26</v>
      </c>
      <c r="O107" s="9">
        <v>1.29</v>
      </c>
      <c r="P107" s="9">
        <v>79.16</v>
      </c>
      <c r="Q107" s="8">
        <v>21294954.45</v>
      </c>
      <c r="R107" s="8">
        <v>8816657.24</v>
      </c>
      <c r="S107" s="8">
        <v>12478297.21</v>
      </c>
      <c r="T107" s="8">
        <v>9587721.35</v>
      </c>
      <c r="U107" s="8">
        <v>635433.66</v>
      </c>
      <c r="V107" s="8">
        <v>8952287.69</v>
      </c>
      <c r="W107" s="9">
        <v>45.02</v>
      </c>
      <c r="X107" s="9">
        <v>7.2</v>
      </c>
      <c r="Y107" s="9">
        <v>71.74</v>
      </c>
      <c r="Z107" s="8">
        <v>312403.73</v>
      </c>
      <c r="AA107" s="8">
        <v>1172945.98</v>
      </c>
    </row>
    <row r="108" spans="1:27" ht="12.75">
      <c r="A108" s="35">
        <v>6</v>
      </c>
      <c r="B108" s="35">
        <v>10</v>
      </c>
      <c r="C108" s="35">
        <v>4</v>
      </c>
      <c r="D108" s="36">
        <v>2</v>
      </c>
      <c r="E108" s="37"/>
      <c r="F108" s="7" t="s">
        <v>86</v>
      </c>
      <c r="G108" s="55" t="s">
        <v>178</v>
      </c>
      <c r="H108" s="8">
        <v>28333994.15</v>
      </c>
      <c r="I108" s="8">
        <v>2092343</v>
      </c>
      <c r="J108" s="8">
        <v>26241651.15</v>
      </c>
      <c r="K108" s="8">
        <v>20790022.16</v>
      </c>
      <c r="L108" s="8">
        <v>894014.27</v>
      </c>
      <c r="M108" s="8">
        <v>19896007.89</v>
      </c>
      <c r="N108" s="9">
        <v>73.37</v>
      </c>
      <c r="O108" s="9">
        <v>42.72</v>
      </c>
      <c r="P108" s="9">
        <v>75.81</v>
      </c>
      <c r="Q108" s="8">
        <v>26703994.15</v>
      </c>
      <c r="R108" s="8">
        <v>2954765</v>
      </c>
      <c r="S108" s="8">
        <v>23749229.15</v>
      </c>
      <c r="T108" s="8">
        <v>19086317.49</v>
      </c>
      <c r="U108" s="8">
        <v>2304485.27</v>
      </c>
      <c r="V108" s="8">
        <v>16781832.22</v>
      </c>
      <c r="W108" s="9">
        <v>71.47</v>
      </c>
      <c r="X108" s="9">
        <v>77.99</v>
      </c>
      <c r="Y108" s="9">
        <v>70.66</v>
      </c>
      <c r="Z108" s="8">
        <v>2492422</v>
      </c>
      <c r="AA108" s="8">
        <v>3114175.67</v>
      </c>
    </row>
    <row r="109" spans="1:27" ht="12.75">
      <c r="A109" s="35">
        <v>6</v>
      </c>
      <c r="B109" s="35">
        <v>4</v>
      </c>
      <c r="C109" s="35">
        <v>5</v>
      </c>
      <c r="D109" s="36">
        <v>2</v>
      </c>
      <c r="E109" s="37"/>
      <c r="F109" s="7" t="s">
        <v>86</v>
      </c>
      <c r="G109" s="55" t="s">
        <v>179</v>
      </c>
      <c r="H109" s="8">
        <v>35821186.1</v>
      </c>
      <c r="I109" s="8">
        <v>15488176.3</v>
      </c>
      <c r="J109" s="8">
        <v>20333009.8</v>
      </c>
      <c r="K109" s="8">
        <v>19038326.23</v>
      </c>
      <c r="L109" s="8">
        <v>3681431.88</v>
      </c>
      <c r="M109" s="8">
        <v>15356894.35</v>
      </c>
      <c r="N109" s="9">
        <v>53.14</v>
      </c>
      <c r="O109" s="9">
        <v>23.76</v>
      </c>
      <c r="P109" s="9">
        <v>75.52</v>
      </c>
      <c r="Q109" s="8">
        <v>41836241.1</v>
      </c>
      <c r="R109" s="8">
        <v>22276180.9</v>
      </c>
      <c r="S109" s="8">
        <v>19560060.2</v>
      </c>
      <c r="T109" s="8">
        <v>17514821.99</v>
      </c>
      <c r="U109" s="8">
        <v>3598080.55</v>
      </c>
      <c r="V109" s="8">
        <v>13916741.44</v>
      </c>
      <c r="W109" s="9">
        <v>41.86</v>
      </c>
      <c r="X109" s="9">
        <v>16.15</v>
      </c>
      <c r="Y109" s="9">
        <v>71.14</v>
      </c>
      <c r="Z109" s="8">
        <v>772949.6</v>
      </c>
      <c r="AA109" s="8">
        <v>1440152.91</v>
      </c>
    </row>
    <row r="110" spans="1:27" ht="12.75">
      <c r="A110" s="35">
        <v>6</v>
      </c>
      <c r="B110" s="35">
        <v>9</v>
      </c>
      <c r="C110" s="35">
        <v>10</v>
      </c>
      <c r="D110" s="36">
        <v>2</v>
      </c>
      <c r="E110" s="37"/>
      <c r="F110" s="7" t="s">
        <v>86</v>
      </c>
      <c r="G110" s="55" t="s">
        <v>180</v>
      </c>
      <c r="H110" s="8">
        <v>30502869.81</v>
      </c>
      <c r="I110" s="8">
        <v>825636.16</v>
      </c>
      <c r="J110" s="8">
        <v>29677233.65</v>
      </c>
      <c r="K110" s="8">
        <v>23610259.58</v>
      </c>
      <c r="L110" s="8">
        <v>70640.5</v>
      </c>
      <c r="M110" s="8">
        <v>23539619.08</v>
      </c>
      <c r="N110" s="9">
        <v>77.4</v>
      </c>
      <c r="O110" s="9">
        <v>8.55</v>
      </c>
      <c r="P110" s="9">
        <v>79.31</v>
      </c>
      <c r="Q110" s="8">
        <v>31424501.62</v>
      </c>
      <c r="R110" s="8">
        <v>3524294.78</v>
      </c>
      <c r="S110" s="8">
        <v>27900206.84</v>
      </c>
      <c r="T110" s="8">
        <v>22218435.74</v>
      </c>
      <c r="U110" s="8">
        <v>1418364.63</v>
      </c>
      <c r="V110" s="8">
        <v>20800071.11</v>
      </c>
      <c r="W110" s="9">
        <v>70.7</v>
      </c>
      <c r="X110" s="9">
        <v>40.24</v>
      </c>
      <c r="Y110" s="9">
        <v>74.55</v>
      </c>
      <c r="Z110" s="8">
        <v>1777026.81</v>
      </c>
      <c r="AA110" s="8">
        <v>2739547.97</v>
      </c>
    </row>
    <row r="111" spans="1:27" ht="12.75">
      <c r="A111" s="35">
        <v>6</v>
      </c>
      <c r="B111" s="35">
        <v>8</v>
      </c>
      <c r="C111" s="35">
        <v>9</v>
      </c>
      <c r="D111" s="36">
        <v>2</v>
      </c>
      <c r="E111" s="37"/>
      <c r="F111" s="7" t="s">
        <v>86</v>
      </c>
      <c r="G111" s="55" t="s">
        <v>181</v>
      </c>
      <c r="H111" s="8">
        <v>18657403.68</v>
      </c>
      <c r="I111" s="8">
        <v>1014463</v>
      </c>
      <c r="J111" s="8">
        <v>17642940.68</v>
      </c>
      <c r="K111" s="8">
        <v>14004526.12</v>
      </c>
      <c r="L111" s="8">
        <v>661613.98</v>
      </c>
      <c r="M111" s="8">
        <v>13342912.14</v>
      </c>
      <c r="N111" s="9">
        <v>75.06</v>
      </c>
      <c r="O111" s="9">
        <v>65.21</v>
      </c>
      <c r="P111" s="9">
        <v>75.62</v>
      </c>
      <c r="Q111" s="8">
        <v>19062100.68</v>
      </c>
      <c r="R111" s="8">
        <v>2333303</v>
      </c>
      <c r="S111" s="8">
        <v>16728797.68</v>
      </c>
      <c r="T111" s="8">
        <v>12952662.28</v>
      </c>
      <c r="U111" s="8">
        <v>1277352.1</v>
      </c>
      <c r="V111" s="8">
        <v>11675310.18</v>
      </c>
      <c r="W111" s="9">
        <v>67.94</v>
      </c>
      <c r="X111" s="9">
        <v>54.74</v>
      </c>
      <c r="Y111" s="9">
        <v>69.79</v>
      </c>
      <c r="Z111" s="8">
        <v>914143</v>
      </c>
      <c r="AA111" s="8">
        <v>1667601.96</v>
      </c>
    </row>
    <row r="112" spans="1:27" ht="12.75">
      <c r="A112" s="35">
        <v>6</v>
      </c>
      <c r="B112" s="35">
        <v>20</v>
      </c>
      <c r="C112" s="35">
        <v>7</v>
      </c>
      <c r="D112" s="36">
        <v>2</v>
      </c>
      <c r="E112" s="37"/>
      <c r="F112" s="7" t="s">
        <v>86</v>
      </c>
      <c r="G112" s="55" t="s">
        <v>182</v>
      </c>
      <c r="H112" s="8">
        <v>17078211.15</v>
      </c>
      <c r="I112" s="8">
        <v>2339741.46</v>
      </c>
      <c r="J112" s="8">
        <v>14738469.69</v>
      </c>
      <c r="K112" s="8">
        <v>12121727.3</v>
      </c>
      <c r="L112" s="8">
        <v>629271.12</v>
      </c>
      <c r="M112" s="8">
        <v>11492456.18</v>
      </c>
      <c r="N112" s="9">
        <v>70.97</v>
      </c>
      <c r="O112" s="9">
        <v>26.89</v>
      </c>
      <c r="P112" s="9">
        <v>77.97</v>
      </c>
      <c r="Q112" s="8">
        <v>18698211.15</v>
      </c>
      <c r="R112" s="8">
        <v>4139345.78</v>
      </c>
      <c r="S112" s="8">
        <v>14558865.37</v>
      </c>
      <c r="T112" s="8">
        <v>13285862.92</v>
      </c>
      <c r="U112" s="8">
        <v>2340367.12</v>
      </c>
      <c r="V112" s="8">
        <v>10945495.8</v>
      </c>
      <c r="W112" s="9">
        <v>71.05</v>
      </c>
      <c r="X112" s="9">
        <v>56.53</v>
      </c>
      <c r="Y112" s="9">
        <v>75.18</v>
      </c>
      <c r="Z112" s="8">
        <v>179604.32</v>
      </c>
      <c r="AA112" s="8">
        <v>546960.38</v>
      </c>
    </row>
    <row r="113" spans="1:27" ht="12.75">
      <c r="A113" s="35">
        <v>6</v>
      </c>
      <c r="B113" s="35">
        <v>9</v>
      </c>
      <c r="C113" s="35">
        <v>11</v>
      </c>
      <c r="D113" s="36">
        <v>2</v>
      </c>
      <c r="E113" s="37"/>
      <c r="F113" s="7" t="s">
        <v>86</v>
      </c>
      <c r="G113" s="55" t="s">
        <v>183</v>
      </c>
      <c r="H113" s="8">
        <v>57265820.89</v>
      </c>
      <c r="I113" s="8">
        <v>7853120.35</v>
      </c>
      <c r="J113" s="8">
        <v>49412700.54</v>
      </c>
      <c r="K113" s="8">
        <v>40137460.27</v>
      </c>
      <c r="L113" s="8">
        <v>2609749.14</v>
      </c>
      <c r="M113" s="8">
        <v>37527711.13</v>
      </c>
      <c r="N113" s="9">
        <v>70.08</v>
      </c>
      <c r="O113" s="9">
        <v>33.23</v>
      </c>
      <c r="P113" s="9">
        <v>75.94</v>
      </c>
      <c r="Q113" s="8">
        <v>62535262.76</v>
      </c>
      <c r="R113" s="8">
        <v>16965353.67</v>
      </c>
      <c r="S113" s="8">
        <v>45569909.09</v>
      </c>
      <c r="T113" s="8">
        <v>38026368.94</v>
      </c>
      <c r="U113" s="8">
        <v>6895315.38</v>
      </c>
      <c r="V113" s="8">
        <v>31131053.56</v>
      </c>
      <c r="W113" s="9">
        <v>60.8</v>
      </c>
      <c r="X113" s="9">
        <v>40.64</v>
      </c>
      <c r="Y113" s="9">
        <v>68.31</v>
      </c>
      <c r="Z113" s="8">
        <v>3842791.45</v>
      </c>
      <c r="AA113" s="8">
        <v>6396657.57</v>
      </c>
    </row>
    <row r="114" spans="1:27" ht="12.75">
      <c r="A114" s="35">
        <v>6</v>
      </c>
      <c r="B114" s="35">
        <v>16</v>
      </c>
      <c r="C114" s="35">
        <v>3</v>
      </c>
      <c r="D114" s="36">
        <v>2</v>
      </c>
      <c r="E114" s="37"/>
      <c r="F114" s="7" t="s">
        <v>86</v>
      </c>
      <c r="G114" s="55" t="s">
        <v>184</v>
      </c>
      <c r="H114" s="8">
        <v>13199034.69</v>
      </c>
      <c r="I114" s="8">
        <v>479091.11</v>
      </c>
      <c r="J114" s="8">
        <v>12719943.58</v>
      </c>
      <c r="K114" s="8">
        <v>10341102.63</v>
      </c>
      <c r="L114" s="8">
        <v>128501.11</v>
      </c>
      <c r="M114" s="8">
        <v>10212601.52</v>
      </c>
      <c r="N114" s="9">
        <v>78.34</v>
      </c>
      <c r="O114" s="9">
        <v>26.82</v>
      </c>
      <c r="P114" s="9">
        <v>80.28</v>
      </c>
      <c r="Q114" s="8">
        <v>13669034.69</v>
      </c>
      <c r="R114" s="8">
        <v>1996872.31</v>
      </c>
      <c r="S114" s="8">
        <v>11672162.38</v>
      </c>
      <c r="T114" s="8">
        <v>9266878.72</v>
      </c>
      <c r="U114" s="8">
        <v>1363581.16</v>
      </c>
      <c r="V114" s="8">
        <v>7903297.56</v>
      </c>
      <c r="W114" s="9">
        <v>67.79</v>
      </c>
      <c r="X114" s="9">
        <v>68.28</v>
      </c>
      <c r="Y114" s="9">
        <v>67.71</v>
      </c>
      <c r="Z114" s="8">
        <v>1047781.2</v>
      </c>
      <c r="AA114" s="8">
        <v>2309303.96</v>
      </c>
    </row>
    <row r="115" spans="1:27" ht="12.75">
      <c r="A115" s="35">
        <v>6</v>
      </c>
      <c r="B115" s="35">
        <v>2</v>
      </c>
      <c r="C115" s="35">
        <v>10</v>
      </c>
      <c r="D115" s="36">
        <v>2</v>
      </c>
      <c r="E115" s="37"/>
      <c r="F115" s="7" t="s">
        <v>86</v>
      </c>
      <c r="G115" s="55" t="s">
        <v>185</v>
      </c>
      <c r="H115" s="8">
        <v>15295490.55</v>
      </c>
      <c r="I115" s="8">
        <v>2808351</v>
      </c>
      <c r="J115" s="8">
        <v>12487139.55</v>
      </c>
      <c r="K115" s="8">
        <v>10865818.34</v>
      </c>
      <c r="L115" s="8">
        <v>949732.24</v>
      </c>
      <c r="M115" s="8">
        <v>9916086.1</v>
      </c>
      <c r="N115" s="9">
        <v>71.03</v>
      </c>
      <c r="O115" s="9">
        <v>33.81</v>
      </c>
      <c r="P115" s="9">
        <v>79.41</v>
      </c>
      <c r="Q115" s="8">
        <v>17202490.55</v>
      </c>
      <c r="R115" s="8">
        <v>4865622.59</v>
      </c>
      <c r="S115" s="8">
        <v>12336867.96</v>
      </c>
      <c r="T115" s="8">
        <v>10722357.88</v>
      </c>
      <c r="U115" s="8">
        <v>2060175.53</v>
      </c>
      <c r="V115" s="8">
        <v>8662182.35</v>
      </c>
      <c r="W115" s="9">
        <v>62.33</v>
      </c>
      <c r="X115" s="9">
        <v>42.34</v>
      </c>
      <c r="Y115" s="9">
        <v>70.21</v>
      </c>
      <c r="Z115" s="8">
        <v>150271.59</v>
      </c>
      <c r="AA115" s="8">
        <v>1253903.75</v>
      </c>
    </row>
    <row r="116" spans="1:27" ht="12.75">
      <c r="A116" s="35">
        <v>6</v>
      </c>
      <c r="B116" s="35">
        <v>8</v>
      </c>
      <c r="C116" s="35">
        <v>11</v>
      </c>
      <c r="D116" s="36">
        <v>2</v>
      </c>
      <c r="E116" s="37"/>
      <c r="F116" s="7" t="s">
        <v>86</v>
      </c>
      <c r="G116" s="55" t="s">
        <v>186</v>
      </c>
      <c r="H116" s="8">
        <v>12607086.94</v>
      </c>
      <c r="I116" s="8">
        <v>844556.28</v>
      </c>
      <c r="J116" s="8">
        <v>11762530.66</v>
      </c>
      <c r="K116" s="8">
        <v>9514094.11</v>
      </c>
      <c r="L116" s="8">
        <v>212756.81</v>
      </c>
      <c r="M116" s="8">
        <v>9301337.3</v>
      </c>
      <c r="N116" s="9">
        <v>75.46</v>
      </c>
      <c r="O116" s="9">
        <v>25.19</v>
      </c>
      <c r="P116" s="9">
        <v>79.07</v>
      </c>
      <c r="Q116" s="8">
        <v>13147262.17</v>
      </c>
      <c r="R116" s="8">
        <v>2025319.83</v>
      </c>
      <c r="S116" s="8">
        <v>11121942.34</v>
      </c>
      <c r="T116" s="8">
        <v>8697034.93</v>
      </c>
      <c r="U116" s="8">
        <v>561358.83</v>
      </c>
      <c r="V116" s="8">
        <v>8135676.1</v>
      </c>
      <c r="W116" s="9">
        <v>66.15</v>
      </c>
      <c r="X116" s="9">
        <v>27.71</v>
      </c>
      <c r="Y116" s="9">
        <v>73.14</v>
      </c>
      <c r="Z116" s="8">
        <v>640588.32</v>
      </c>
      <c r="AA116" s="8">
        <v>1165661.2</v>
      </c>
    </row>
    <row r="117" spans="1:27" ht="12.75">
      <c r="A117" s="35">
        <v>6</v>
      </c>
      <c r="B117" s="35">
        <v>1</v>
      </c>
      <c r="C117" s="35">
        <v>11</v>
      </c>
      <c r="D117" s="36">
        <v>2</v>
      </c>
      <c r="E117" s="37"/>
      <c r="F117" s="7" t="s">
        <v>86</v>
      </c>
      <c r="G117" s="55" t="s">
        <v>187</v>
      </c>
      <c r="H117" s="8">
        <v>27605965.58</v>
      </c>
      <c r="I117" s="8">
        <v>1799739</v>
      </c>
      <c r="J117" s="8">
        <v>25806226.58</v>
      </c>
      <c r="K117" s="8">
        <v>26281409.32</v>
      </c>
      <c r="L117" s="8">
        <v>68347.27</v>
      </c>
      <c r="M117" s="8">
        <v>26213062.05</v>
      </c>
      <c r="N117" s="9">
        <v>95.2</v>
      </c>
      <c r="O117" s="9">
        <v>3.79</v>
      </c>
      <c r="P117" s="9">
        <v>101.57</v>
      </c>
      <c r="Q117" s="8">
        <v>26563685.58</v>
      </c>
      <c r="R117" s="8">
        <v>3971789.24</v>
      </c>
      <c r="S117" s="8">
        <v>22591896.34</v>
      </c>
      <c r="T117" s="8">
        <v>16683847.22</v>
      </c>
      <c r="U117" s="8">
        <v>326578.04</v>
      </c>
      <c r="V117" s="8">
        <v>16357269.18</v>
      </c>
      <c r="W117" s="9">
        <v>62.8</v>
      </c>
      <c r="X117" s="9">
        <v>8.22</v>
      </c>
      <c r="Y117" s="9">
        <v>72.4</v>
      </c>
      <c r="Z117" s="8">
        <v>3214330.24</v>
      </c>
      <c r="AA117" s="8">
        <v>9855792.87</v>
      </c>
    </row>
    <row r="118" spans="1:27" ht="12.75">
      <c r="A118" s="35">
        <v>6</v>
      </c>
      <c r="B118" s="35">
        <v>13</v>
      </c>
      <c r="C118" s="35">
        <v>5</v>
      </c>
      <c r="D118" s="36">
        <v>2</v>
      </c>
      <c r="E118" s="37"/>
      <c r="F118" s="7" t="s">
        <v>86</v>
      </c>
      <c r="G118" s="55" t="s">
        <v>188</v>
      </c>
      <c r="H118" s="8">
        <v>7486769.37</v>
      </c>
      <c r="I118" s="8">
        <v>1928963</v>
      </c>
      <c r="J118" s="8">
        <v>5557806.37</v>
      </c>
      <c r="K118" s="8">
        <v>4492643.77</v>
      </c>
      <c r="L118" s="8">
        <v>226624.03</v>
      </c>
      <c r="M118" s="8">
        <v>4266019.74</v>
      </c>
      <c r="N118" s="9">
        <v>60</v>
      </c>
      <c r="O118" s="9">
        <v>11.74</v>
      </c>
      <c r="P118" s="9">
        <v>76.75</v>
      </c>
      <c r="Q118" s="8">
        <v>7540212.37</v>
      </c>
      <c r="R118" s="8">
        <v>2138975</v>
      </c>
      <c r="S118" s="8">
        <v>5401237.37</v>
      </c>
      <c r="T118" s="8">
        <v>4649064.88</v>
      </c>
      <c r="U118" s="8">
        <v>654849</v>
      </c>
      <c r="V118" s="8">
        <v>3994215.88</v>
      </c>
      <c r="W118" s="9">
        <v>61.65</v>
      </c>
      <c r="X118" s="9">
        <v>30.61</v>
      </c>
      <c r="Y118" s="9">
        <v>73.95</v>
      </c>
      <c r="Z118" s="8">
        <v>156569</v>
      </c>
      <c r="AA118" s="8">
        <v>271803.86</v>
      </c>
    </row>
    <row r="119" spans="1:27" ht="12.75">
      <c r="A119" s="35">
        <v>6</v>
      </c>
      <c r="B119" s="35">
        <v>2</v>
      </c>
      <c r="C119" s="35">
        <v>11</v>
      </c>
      <c r="D119" s="36">
        <v>2</v>
      </c>
      <c r="E119" s="37"/>
      <c r="F119" s="7" t="s">
        <v>86</v>
      </c>
      <c r="G119" s="55" t="s">
        <v>189</v>
      </c>
      <c r="H119" s="8">
        <v>16825898.69</v>
      </c>
      <c r="I119" s="8">
        <v>675550.48</v>
      </c>
      <c r="J119" s="8">
        <v>16150348.21</v>
      </c>
      <c r="K119" s="8">
        <v>13405598.57</v>
      </c>
      <c r="L119" s="8">
        <v>629549.79</v>
      </c>
      <c r="M119" s="8">
        <v>12776048.78</v>
      </c>
      <c r="N119" s="9">
        <v>79.67</v>
      </c>
      <c r="O119" s="9">
        <v>93.19</v>
      </c>
      <c r="P119" s="9">
        <v>79.1</v>
      </c>
      <c r="Q119" s="8">
        <v>17257686.8</v>
      </c>
      <c r="R119" s="8">
        <v>1795058.95</v>
      </c>
      <c r="S119" s="8">
        <v>15462627.85</v>
      </c>
      <c r="T119" s="8">
        <v>11314548.78</v>
      </c>
      <c r="U119" s="8">
        <v>761461.25</v>
      </c>
      <c r="V119" s="8">
        <v>10553087.53</v>
      </c>
      <c r="W119" s="9">
        <v>65.56</v>
      </c>
      <c r="X119" s="9">
        <v>42.41</v>
      </c>
      <c r="Y119" s="9">
        <v>68.24</v>
      </c>
      <c r="Z119" s="8">
        <v>687720.36</v>
      </c>
      <c r="AA119" s="8">
        <v>2222961.25</v>
      </c>
    </row>
    <row r="120" spans="1:27" ht="12.75">
      <c r="A120" s="35">
        <v>6</v>
      </c>
      <c r="B120" s="35">
        <v>5</v>
      </c>
      <c r="C120" s="35">
        <v>7</v>
      </c>
      <c r="D120" s="36">
        <v>2</v>
      </c>
      <c r="E120" s="37"/>
      <c r="F120" s="7" t="s">
        <v>86</v>
      </c>
      <c r="G120" s="55" t="s">
        <v>190</v>
      </c>
      <c r="H120" s="8">
        <v>17719531.91</v>
      </c>
      <c r="I120" s="8">
        <v>4429371.62</v>
      </c>
      <c r="J120" s="8">
        <v>13290160.29</v>
      </c>
      <c r="K120" s="8">
        <v>10641720.93</v>
      </c>
      <c r="L120" s="8">
        <v>253865.92</v>
      </c>
      <c r="M120" s="8">
        <v>10387855.01</v>
      </c>
      <c r="N120" s="9">
        <v>60.05</v>
      </c>
      <c r="O120" s="9">
        <v>5.73</v>
      </c>
      <c r="P120" s="9">
        <v>78.16</v>
      </c>
      <c r="Q120" s="8">
        <v>19323707.01</v>
      </c>
      <c r="R120" s="8">
        <v>7045798.62</v>
      </c>
      <c r="S120" s="8">
        <v>12277908.39</v>
      </c>
      <c r="T120" s="8">
        <v>10322021.49</v>
      </c>
      <c r="U120" s="8">
        <v>1440888.53</v>
      </c>
      <c r="V120" s="8">
        <v>8881132.96</v>
      </c>
      <c r="W120" s="9">
        <v>53.41</v>
      </c>
      <c r="X120" s="9">
        <v>20.45</v>
      </c>
      <c r="Y120" s="9">
        <v>72.33</v>
      </c>
      <c r="Z120" s="8">
        <v>1012251.9</v>
      </c>
      <c r="AA120" s="8">
        <v>1506722.05</v>
      </c>
    </row>
    <row r="121" spans="1:27" ht="12.75">
      <c r="A121" s="35">
        <v>6</v>
      </c>
      <c r="B121" s="35">
        <v>10</v>
      </c>
      <c r="C121" s="35">
        <v>5</v>
      </c>
      <c r="D121" s="36">
        <v>2</v>
      </c>
      <c r="E121" s="37"/>
      <c r="F121" s="7" t="s">
        <v>86</v>
      </c>
      <c r="G121" s="55" t="s">
        <v>191</v>
      </c>
      <c r="H121" s="8">
        <v>32903887.81</v>
      </c>
      <c r="I121" s="8">
        <v>2165990.71</v>
      </c>
      <c r="J121" s="8">
        <v>30737897.1</v>
      </c>
      <c r="K121" s="8">
        <v>18906377.43</v>
      </c>
      <c r="L121" s="8">
        <v>849865.66</v>
      </c>
      <c r="M121" s="8">
        <v>18056511.77</v>
      </c>
      <c r="N121" s="9">
        <v>57.45</v>
      </c>
      <c r="O121" s="9">
        <v>39.23</v>
      </c>
      <c r="P121" s="9">
        <v>58.74</v>
      </c>
      <c r="Q121" s="8">
        <v>35042593.81</v>
      </c>
      <c r="R121" s="8">
        <v>4993743</v>
      </c>
      <c r="S121" s="8">
        <v>30048850.81</v>
      </c>
      <c r="T121" s="8">
        <v>21520939.81</v>
      </c>
      <c r="U121" s="8">
        <v>1063813.54</v>
      </c>
      <c r="V121" s="8">
        <v>20457126.27</v>
      </c>
      <c r="W121" s="9">
        <v>61.41</v>
      </c>
      <c r="X121" s="9">
        <v>21.3</v>
      </c>
      <c r="Y121" s="9">
        <v>68.07</v>
      </c>
      <c r="Z121" s="8">
        <v>689046.29</v>
      </c>
      <c r="AA121" s="8">
        <v>-2400614.5</v>
      </c>
    </row>
    <row r="122" spans="1:27" ht="12.75">
      <c r="A122" s="35">
        <v>6</v>
      </c>
      <c r="B122" s="35">
        <v>14</v>
      </c>
      <c r="C122" s="35">
        <v>9</v>
      </c>
      <c r="D122" s="36">
        <v>2</v>
      </c>
      <c r="E122" s="37"/>
      <c r="F122" s="7" t="s">
        <v>86</v>
      </c>
      <c r="G122" s="55" t="s">
        <v>95</v>
      </c>
      <c r="H122" s="8">
        <v>30342604.63</v>
      </c>
      <c r="I122" s="8">
        <v>723811</v>
      </c>
      <c r="J122" s="8">
        <v>29618793.63</v>
      </c>
      <c r="K122" s="8">
        <v>24626375.46</v>
      </c>
      <c r="L122" s="8">
        <v>626843.39</v>
      </c>
      <c r="M122" s="8">
        <v>23999532.07</v>
      </c>
      <c r="N122" s="9">
        <v>81.16</v>
      </c>
      <c r="O122" s="9">
        <v>86.6</v>
      </c>
      <c r="P122" s="9">
        <v>81.02</v>
      </c>
      <c r="Q122" s="8">
        <v>35457332.63</v>
      </c>
      <c r="R122" s="8">
        <v>8037083</v>
      </c>
      <c r="S122" s="8">
        <v>27420249.63</v>
      </c>
      <c r="T122" s="8">
        <v>21179689.69</v>
      </c>
      <c r="U122" s="8">
        <v>2083493.07</v>
      </c>
      <c r="V122" s="8">
        <v>19096196.62</v>
      </c>
      <c r="W122" s="9">
        <v>59.73</v>
      </c>
      <c r="X122" s="9">
        <v>25.92</v>
      </c>
      <c r="Y122" s="9">
        <v>69.64</v>
      </c>
      <c r="Z122" s="8">
        <v>2198544</v>
      </c>
      <c r="AA122" s="8">
        <v>4903335.45</v>
      </c>
    </row>
    <row r="123" spans="1:27" ht="12.75">
      <c r="A123" s="35">
        <v>6</v>
      </c>
      <c r="B123" s="35">
        <v>18</v>
      </c>
      <c r="C123" s="35">
        <v>7</v>
      </c>
      <c r="D123" s="36">
        <v>2</v>
      </c>
      <c r="E123" s="37"/>
      <c r="F123" s="7" t="s">
        <v>86</v>
      </c>
      <c r="G123" s="55" t="s">
        <v>192</v>
      </c>
      <c r="H123" s="8">
        <v>14559251.27</v>
      </c>
      <c r="I123" s="8">
        <v>77794</v>
      </c>
      <c r="J123" s="8">
        <v>14481457.27</v>
      </c>
      <c r="K123" s="8">
        <v>10800187.43</v>
      </c>
      <c r="L123" s="8">
        <v>16295</v>
      </c>
      <c r="M123" s="8">
        <v>10783892.43</v>
      </c>
      <c r="N123" s="9">
        <v>74.18</v>
      </c>
      <c r="O123" s="9">
        <v>20.94</v>
      </c>
      <c r="P123" s="9">
        <v>74.46</v>
      </c>
      <c r="Q123" s="8">
        <v>13922671.27</v>
      </c>
      <c r="R123" s="8">
        <v>0</v>
      </c>
      <c r="S123" s="8">
        <v>13922671.27</v>
      </c>
      <c r="T123" s="8">
        <v>9924487.26</v>
      </c>
      <c r="U123" s="8">
        <v>0</v>
      </c>
      <c r="V123" s="8">
        <v>9924487.26</v>
      </c>
      <c r="W123" s="9">
        <v>71.28</v>
      </c>
      <c r="X123" s="9"/>
      <c r="Y123" s="9">
        <v>71.28</v>
      </c>
      <c r="Z123" s="8">
        <v>558786</v>
      </c>
      <c r="AA123" s="8">
        <v>859405.17</v>
      </c>
    </row>
    <row r="124" spans="1:27" ht="12.75">
      <c r="A124" s="35">
        <v>6</v>
      </c>
      <c r="B124" s="35">
        <v>20</v>
      </c>
      <c r="C124" s="35">
        <v>8</v>
      </c>
      <c r="D124" s="36">
        <v>2</v>
      </c>
      <c r="E124" s="37"/>
      <c r="F124" s="7" t="s">
        <v>86</v>
      </c>
      <c r="G124" s="55" t="s">
        <v>193</v>
      </c>
      <c r="H124" s="8">
        <v>14547390.18</v>
      </c>
      <c r="I124" s="8">
        <v>402766.3</v>
      </c>
      <c r="J124" s="8">
        <v>14144623.88</v>
      </c>
      <c r="K124" s="8">
        <v>11785075.16</v>
      </c>
      <c r="L124" s="8">
        <v>402767.22</v>
      </c>
      <c r="M124" s="8">
        <v>11382307.94</v>
      </c>
      <c r="N124" s="9">
        <v>81.01</v>
      </c>
      <c r="O124" s="9">
        <v>100</v>
      </c>
      <c r="P124" s="9">
        <v>80.47</v>
      </c>
      <c r="Q124" s="8">
        <v>15717390.18</v>
      </c>
      <c r="R124" s="8">
        <v>1693789.35</v>
      </c>
      <c r="S124" s="8">
        <v>14023600.83</v>
      </c>
      <c r="T124" s="8">
        <v>10555461.55</v>
      </c>
      <c r="U124" s="8">
        <v>849000.75</v>
      </c>
      <c r="V124" s="8">
        <v>9706460.8</v>
      </c>
      <c r="W124" s="9">
        <v>67.15</v>
      </c>
      <c r="X124" s="9">
        <v>50.12</v>
      </c>
      <c r="Y124" s="9">
        <v>69.21</v>
      </c>
      <c r="Z124" s="8">
        <v>121023.05</v>
      </c>
      <c r="AA124" s="8">
        <v>1675847.14</v>
      </c>
    </row>
    <row r="125" spans="1:27" ht="12.75">
      <c r="A125" s="35">
        <v>6</v>
      </c>
      <c r="B125" s="35">
        <v>15</v>
      </c>
      <c r="C125" s="35">
        <v>6</v>
      </c>
      <c r="D125" s="36">
        <v>2</v>
      </c>
      <c r="E125" s="37"/>
      <c r="F125" s="7" t="s">
        <v>86</v>
      </c>
      <c r="G125" s="55" t="s">
        <v>96</v>
      </c>
      <c r="H125" s="8">
        <v>23981093</v>
      </c>
      <c r="I125" s="8">
        <v>914195.86</v>
      </c>
      <c r="J125" s="8">
        <v>23066897.14</v>
      </c>
      <c r="K125" s="8">
        <v>18810639.8</v>
      </c>
      <c r="L125" s="8">
        <v>569133.6</v>
      </c>
      <c r="M125" s="8">
        <v>18241506.2</v>
      </c>
      <c r="N125" s="9">
        <v>78.43</v>
      </c>
      <c r="O125" s="9">
        <v>62.25</v>
      </c>
      <c r="P125" s="9">
        <v>79.08</v>
      </c>
      <c r="Q125" s="8">
        <v>28039093</v>
      </c>
      <c r="R125" s="8">
        <v>5830215.9</v>
      </c>
      <c r="S125" s="8">
        <v>22208877.1</v>
      </c>
      <c r="T125" s="8">
        <v>19396500.22</v>
      </c>
      <c r="U125" s="8">
        <v>3288655.19</v>
      </c>
      <c r="V125" s="8">
        <v>16107845.03</v>
      </c>
      <c r="W125" s="9">
        <v>69.17</v>
      </c>
      <c r="X125" s="9">
        <v>56.4</v>
      </c>
      <c r="Y125" s="9">
        <v>72.52</v>
      </c>
      <c r="Z125" s="8">
        <v>858020.04</v>
      </c>
      <c r="AA125" s="8">
        <v>2133661.17</v>
      </c>
    </row>
    <row r="126" spans="1:27" ht="12.75">
      <c r="A126" s="35">
        <v>6</v>
      </c>
      <c r="B126" s="35">
        <v>3</v>
      </c>
      <c r="C126" s="35">
        <v>8</v>
      </c>
      <c r="D126" s="36">
        <v>2</v>
      </c>
      <c r="E126" s="37"/>
      <c r="F126" s="7" t="s">
        <v>86</v>
      </c>
      <c r="G126" s="55" t="s">
        <v>97</v>
      </c>
      <c r="H126" s="8">
        <v>15965253.62</v>
      </c>
      <c r="I126" s="8">
        <v>2781950.33</v>
      </c>
      <c r="J126" s="8">
        <v>13183303.29</v>
      </c>
      <c r="K126" s="8">
        <v>10684401.98</v>
      </c>
      <c r="L126" s="8">
        <v>261850.03</v>
      </c>
      <c r="M126" s="8">
        <v>10422551.95</v>
      </c>
      <c r="N126" s="9">
        <v>66.92</v>
      </c>
      <c r="O126" s="9">
        <v>9.41</v>
      </c>
      <c r="P126" s="9">
        <v>79.05</v>
      </c>
      <c r="Q126" s="8">
        <v>17733253.62</v>
      </c>
      <c r="R126" s="8">
        <v>5537764.48</v>
      </c>
      <c r="S126" s="8">
        <v>12195489.14</v>
      </c>
      <c r="T126" s="8">
        <v>13239180.03</v>
      </c>
      <c r="U126" s="8">
        <v>4077111.76</v>
      </c>
      <c r="V126" s="8">
        <v>9162068.27</v>
      </c>
      <c r="W126" s="9">
        <v>74.65</v>
      </c>
      <c r="X126" s="9">
        <v>73.62</v>
      </c>
      <c r="Y126" s="9">
        <v>75.12</v>
      </c>
      <c r="Z126" s="8">
        <v>987814.15</v>
      </c>
      <c r="AA126" s="8">
        <v>1260483.68</v>
      </c>
    </row>
    <row r="127" spans="1:27" ht="12.75">
      <c r="A127" s="35">
        <v>6</v>
      </c>
      <c r="B127" s="35">
        <v>3</v>
      </c>
      <c r="C127" s="35">
        <v>15</v>
      </c>
      <c r="D127" s="36">
        <v>2</v>
      </c>
      <c r="E127" s="37"/>
      <c r="F127" s="7" t="s">
        <v>86</v>
      </c>
      <c r="G127" s="55" t="s">
        <v>194</v>
      </c>
      <c r="H127" s="8">
        <v>20342855.62</v>
      </c>
      <c r="I127" s="8">
        <v>2977500</v>
      </c>
      <c r="J127" s="8">
        <v>17365355.62</v>
      </c>
      <c r="K127" s="8">
        <v>13520160.2</v>
      </c>
      <c r="L127" s="8">
        <v>85553.12</v>
      </c>
      <c r="M127" s="8">
        <v>13434607.08</v>
      </c>
      <c r="N127" s="9">
        <v>66.46</v>
      </c>
      <c r="O127" s="9">
        <v>2.87</v>
      </c>
      <c r="P127" s="9">
        <v>77.36</v>
      </c>
      <c r="Q127" s="8">
        <v>21343425.2</v>
      </c>
      <c r="R127" s="8">
        <v>5337040</v>
      </c>
      <c r="S127" s="8">
        <v>16006385.2</v>
      </c>
      <c r="T127" s="8">
        <v>12497229.78</v>
      </c>
      <c r="U127" s="8">
        <v>1001175.22</v>
      </c>
      <c r="V127" s="8">
        <v>11496054.56</v>
      </c>
      <c r="W127" s="9">
        <v>58.55</v>
      </c>
      <c r="X127" s="9">
        <v>18.75</v>
      </c>
      <c r="Y127" s="9">
        <v>71.82</v>
      </c>
      <c r="Z127" s="8">
        <v>1358970.42</v>
      </c>
      <c r="AA127" s="8">
        <v>1938552.52</v>
      </c>
    </row>
    <row r="128" spans="1:27" ht="12.75">
      <c r="A128" s="35">
        <v>6</v>
      </c>
      <c r="B128" s="35">
        <v>1</v>
      </c>
      <c r="C128" s="35">
        <v>12</v>
      </c>
      <c r="D128" s="36">
        <v>2</v>
      </c>
      <c r="E128" s="37"/>
      <c r="F128" s="7" t="s">
        <v>86</v>
      </c>
      <c r="G128" s="55" t="s">
        <v>195</v>
      </c>
      <c r="H128" s="8">
        <v>13042410.18</v>
      </c>
      <c r="I128" s="8">
        <v>3722165.36</v>
      </c>
      <c r="J128" s="8">
        <v>9320244.82</v>
      </c>
      <c r="K128" s="8">
        <v>7708154.5</v>
      </c>
      <c r="L128" s="8">
        <v>726497.13</v>
      </c>
      <c r="M128" s="8">
        <v>6981657.37</v>
      </c>
      <c r="N128" s="9">
        <v>59.1</v>
      </c>
      <c r="O128" s="9">
        <v>19.51</v>
      </c>
      <c r="P128" s="9">
        <v>74.9</v>
      </c>
      <c r="Q128" s="8">
        <v>14503537.2</v>
      </c>
      <c r="R128" s="8">
        <v>5656509.52</v>
      </c>
      <c r="S128" s="8">
        <v>8847027.68</v>
      </c>
      <c r="T128" s="8">
        <v>6840277</v>
      </c>
      <c r="U128" s="8">
        <v>646969.01</v>
      </c>
      <c r="V128" s="8">
        <v>6193307.99</v>
      </c>
      <c r="W128" s="9">
        <v>47.16</v>
      </c>
      <c r="X128" s="9">
        <v>11.43</v>
      </c>
      <c r="Y128" s="9">
        <v>70</v>
      </c>
      <c r="Z128" s="8">
        <v>473217.14</v>
      </c>
      <c r="AA128" s="8">
        <v>788349.38</v>
      </c>
    </row>
    <row r="129" spans="1:27" ht="12.75">
      <c r="A129" s="35">
        <v>6</v>
      </c>
      <c r="B129" s="35">
        <v>1</v>
      </c>
      <c r="C129" s="35">
        <v>13</v>
      </c>
      <c r="D129" s="36">
        <v>2</v>
      </c>
      <c r="E129" s="37"/>
      <c r="F129" s="7" t="s">
        <v>86</v>
      </c>
      <c r="G129" s="55" t="s">
        <v>196</v>
      </c>
      <c r="H129" s="8">
        <v>12141130.06</v>
      </c>
      <c r="I129" s="8">
        <v>5074195.59</v>
      </c>
      <c r="J129" s="8">
        <v>7066934.47</v>
      </c>
      <c r="K129" s="8">
        <v>8625209.84</v>
      </c>
      <c r="L129" s="8">
        <v>2883097.7</v>
      </c>
      <c r="M129" s="8">
        <v>5742112.14</v>
      </c>
      <c r="N129" s="9">
        <v>71.04</v>
      </c>
      <c r="O129" s="9">
        <v>56.81</v>
      </c>
      <c r="P129" s="9">
        <v>81.25</v>
      </c>
      <c r="Q129" s="8">
        <v>11891130.06</v>
      </c>
      <c r="R129" s="8">
        <v>5368532.31</v>
      </c>
      <c r="S129" s="8">
        <v>6522597.75</v>
      </c>
      <c r="T129" s="8">
        <v>6738180.93</v>
      </c>
      <c r="U129" s="8">
        <v>2069932.08</v>
      </c>
      <c r="V129" s="8">
        <v>4668248.85</v>
      </c>
      <c r="W129" s="9">
        <v>56.66</v>
      </c>
      <c r="X129" s="9">
        <v>38.55</v>
      </c>
      <c r="Y129" s="9">
        <v>71.57</v>
      </c>
      <c r="Z129" s="8">
        <v>544336.72</v>
      </c>
      <c r="AA129" s="8">
        <v>1073863.29</v>
      </c>
    </row>
    <row r="130" spans="1:27" ht="12.75">
      <c r="A130" s="35">
        <v>6</v>
      </c>
      <c r="B130" s="35">
        <v>3</v>
      </c>
      <c r="C130" s="35">
        <v>9</v>
      </c>
      <c r="D130" s="36">
        <v>2</v>
      </c>
      <c r="E130" s="37"/>
      <c r="F130" s="7" t="s">
        <v>86</v>
      </c>
      <c r="G130" s="55" t="s">
        <v>197</v>
      </c>
      <c r="H130" s="8">
        <v>14064314</v>
      </c>
      <c r="I130" s="8">
        <v>740194.3</v>
      </c>
      <c r="J130" s="8">
        <v>13324119.7</v>
      </c>
      <c r="K130" s="8">
        <v>11333124.95</v>
      </c>
      <c r="L130" s="8">
        <v>595194.3</v>
      </c>
      <c r="M130" s="8">
        <v>10737930.65</v>
      </c>
      <c r="N130" s="9">
        <v>80.58</v>
      </c>
      <c r="O130" s="9">
        <v>80.41</v>
      </c>
      <c r="P130" s="9">
        <v>80.59</v>
      </c>
      <c r="Q130" s="8">
        <v>15383535</v>
      </c>
      <c r="R130" s="8">
        <v>2819223</v>
      </c>
      <c r="S130" s="8">
        <v>12564312</v>
      </c>
      <c r="T130" s="8">
        <v>9335634.89</v>
      </c>
      <c r="U130" s="8">
        <v>204935.44</v>
      </c>
      <c r="V130" s="8">
        <v>9130699.45</v>
      </c>
      <c r="W130" s="9">
        <v>60.68</v>
      </c>
      <c r="X130" s="9">
        <v>7.26</v>
      </c>
      <c r="Y130" s="9">
        <v>72.67</v>
      </c>
      <c r="Z130" s="8">
        <v>759807.7</v>
      </c>
      <c r="AA130" s="8">
        <v>1607231.2</v>
      </c>
    </row>
    <row r="131" spans="1:27" ht="12.75">
      <c r="A131" s="35">
        <v>6</v>
      </c>
      <c r="B131" s="35">
        <v>6</v>
      </c>
      <c r="C131" s="35">
        <v>9</v>
      </c>
      <c r="D131" s="36">
        <v>2</v>
      </c>
      <c r="E131" s="37"/>
      <c r="F131" s="7" t="s">
        <v>86</v>
      </c>
      <c r="G131" s="55" t="s">
        <v>198</v>
      </c>
      <c r="H131" s="8">
        <v>9713383.46</v>
      </c>
      <c r="I131" s="8">
        <v>649146.97</v>
      </c>
      <c r="J131" s="8">
        <v>9064236.49</v>
      </c>
      <c r="K131" s="8">
        <v>7276247.18</v>
      </c>
      <c r="L131" s="8">
        <v>129595.79</v>
      </c>
      <c r="M131" s="8">
        <v>7146651.39</v>
      </c>
      <c r="N131" s="9">
        <v>74.9</v>
      </c>
      <c r="O131" s="9">
        <v>19.96</v>
      </c>
      <c r="P131" s="9">
        <v>78.84</v>
      </c>
      <c r="Q131" s="8">
        <v>10284285.86</v>
      </c>
      <c r="R131" s="8">
        <v>1105810.04</v>
      </c>
      <c r="S131" s="8">
        <v>9178475.82</v>
      </c>
      <c r="T131" s="8">
        <v>7078688.29</v>
      </c>
      <c r="U131" s="8">
        <v>353048.23</v>
      </c>
      <c r="V131" s="8">
        <v>6725640.06</v>
      </c>
      <c r="W131" s="9">
        <v>68.83</v>
      </c>
      <c r="X131" s="9">
        <v>31.92</v>
      </c>
      <c r="Y131" s="9">
        <v>73.27</v>
      </c>
      <c r="Z131" s="8">
        <v>-114239.33</v>
      </c>
      <c r="AA131" s="8">
        <v>421011.33</v>
      </c>
    </row>
    <row r="132" spans="1:27" ht="12.75">
      <c r="A132" s="35">
        <v>6</v>
      </c>
      <c r="B132" s="35">
        <v>17</v>
      </c>
      <c r="C132" s="35">
        <v>4</v>
      </c>
      <c r="D132" s="36">
        <v>2</v>
      </c>
      <c r="E132" s="37"/>
      <c r="F132" s="7" t="s">
        <v>86</v>
      </c>
      <c r="G132" s="55" t="s">
        <v>199</v>
      </c>
      <c r="H132" s="8">
        <v>10504899.02</v>
      </c>
      <c r="I132" s="8">
        <v>706147</v>
      </c>
      <c r="J132" s="8">
        <v>9798752.02</v>
      </c>
      <c r="K132" s="8">
        <v>7885627.45</v>
      </c>
      <c r="L132" s="8">
        <v>105373</v>
      </c>
      <c r="M132" s="8">
        <v>7780254.45</v>
      </c>
      <c r="N132" s="9">
        <v>75.06</v>
      </c>
      <c r="O132" s="9">
        <v>14.92</v>
      </c>
      <c r="P132" s="9">
        <v>79.4</v>
      </c>
      <c r="Q132" s="8">
        <v>10700624.02</v>
      </c>
      <c r="R132" s="8">
        <v>1605496</v>
      </c>
      <c r="S132" s="8">
        <v>9095128.02</v>
      </c>
      <c r="T132" s="8">
        <v>7271063.39</v>
      </c>
      <c r="U132" s="8">
        <v>167592.39</v>
      </c>
      <c r="V132" s="8">
        <v>7103471</v>
      </c>
      <c r="W132" s="9">
        <v>67.94</v>
      </c>
      <c r="X132" s="9">
        <v>10.43</v>
      </c>
      <c r="Y132" s="9">
        <v>78.1</v>
      </c>
      <c r="Z132" s="8">
        <v>703624</v>
      </c>
      <c r="AA132" s="8">
        <v>676783.45</v>
      </c>
    </row>
    <row r="133" spans="1:27" ht="12.75">
      <c r="A133" s="35">
        <v>6</v>
      </c>
      <c r="B133" s="35">
        <v>3</v>
      </c>
      <c r="C133" s="35">
        <v>10</v>
      </c>
      <c r="D133" s="36">
        <v>2</v>
      </c>
      <c r="E133" s="37"/>
      <c r="F133" s="7" t="s">
        <v>86</v>
      </c>
      <c r="G133" s="55" t="s">
        <v>200</v>
      </c>
      <c r="H133" s="8">
        <v>19396936.55</v>
      </c>
      <c r="I133" s="8">
        <v>1685969</v>
      </c>
      <c r="J133" s="8">
        <v>17710967.55</v>
      </c>
      <c r="K133" s="8">
        <v>14756778.43</v>
      </c>
      <c r="L133" s="8">
        <v>751488.42</v>
      </c>
      <c r="M133" s="8">
        <v>14005290.01</v>
      </c>
      <c r="N133" s="9">
        <v>76.07</v>
      </c>
      <c r="O133" s="9">
        <v>44.57</v>
      </c>
      <c r="P133" s="9">
        <v>79.07</v>
      </c>
      <c r="Q133" s="8">
        <v>20097691.55</v>
      </c>
      <c r="R133" s="8">
        <v>2488072.4</v>
      </c>
      <c r="S133" s="8">
        <v>17609619.15</v>
      </c>
      <c r="T133" s="8">
        <v>14404199.15</v>
      </c>
      <c r="U133" s="8">
        <v>1400730.33</v>
      </c>
      <c r="V133" s="8">
        <v>13003468.82</v>
      </c>
      <c r="W133" s="9">
        <v>71.67</v>
      </c>
      <c r="X133" s="9">
        <v>56.29</v>
      </c>
      <c r="Y133" s="9">
        <v>73.84</v>
      </c>
      <c r="Z133" s="8">
        <v>101348.4</v>
      </c>
      <c r="AA133" s="8">
        <v>1001821.19</v>
      </c>
    </row>
    <row r="134" spans="1:27" ht="12.75">
      <c r="A134" s="35">
        <v>6</v>
      </c>
      <c r="B134" s="35">
        <v>8</v>
      </c>
      <c r="C134" s="35">
        <v>12</v>
      </c>
      <c r="D134" s="36">
        <v>2</v>
      </c>
      <c r="E134" s="37"/>
      <c r="F134" s="7" t="s">
        <v>86</v>
      </c>
      <c r="G134" s="55" t="s">
        <v>201</v>
      </c>
      <c r="H134" s="8">
        <v>12932675.9</v>
      </c>
      <c r="I134" s="8">
        <v>788769</v>
      </c>
      <c r="J134" s="8">
        <v>12143906.9</v>
      </c>
      <c r="K134" s="8">
        <v>9926262.92</v>
      </c>
      <c r="L134" s="8">
        <v>274969.36</v>
      </c>
      <c r="M134" s="8">
        <v>9651293.56</v>
      </c>
      <c r="N134" s="9">
        <v>76.75</v>
      </c>
      <c r="O134" s="9">
        <v>34.86</v>
      </c>
      <c r="P134" s="9">
        <v>79.47</v>
      </c>
      <c r="Q134" s="8">
        <v>14585740.9</v>
      </c>
      <c r="R134" s="8">
        <v>2550540</v>
      </c>
      <c r="S134" s="8">
        <v>12035200.9</v>
      </c>
      <c r="T134" s="8">
        <v>9321314.52</v>
      </c>
      <c r="U134" s="8">
        <v>934991.14</v>
      </c>
      <c r="V134" s="8">
        <v>8386323.38</v>
      </c>
      <c r="W134" s="9">
        <v>63.9</v>
      </c>
      <c r="X134" s="9">
        <v>36.65</v>
      </c>
      <c r="Y134" s="9">
        <v>69.68</v>
      </c>
      <c r="Z134" s="8">
        <v>108706</v>
      </c>
      <c r="AA134" s="8">
        <v>1264970.18</v>
      </c>
    </row>
    <row r="135" spans="1:27" ht="12.75">
      <c r="A135" s="35">
        <v>6</v>
      </c>
      <c r="B135" s="35">
        <v>11</v>
      </c>
      <c r="C135" s="35">
        <v>6</v>
      </c>
      <c r="D135" s="36">
        <v>2</v>
      </c>
      <c r="E135" s="37"/>
      <c r="F135" s="7" t="s">
        <v>86</v>
      </c>
      <c r="G135" s="55" t="s">
        <v>202</v>
      </c>
      <c r="H135" s="8">
        <v>13282431</v>
      </c>
      <c r="I135" s="8">
        <v>1379488</v>
      </c>
      <c r="J135" s="8">
        <v>11902943</v>
      </c>
      <c r="K135" s="8">
        <v>9452603.41</v>
      </c>
      <c r="L135" s="8">
        <v>93513.5</v>
      </c>
      <c r="M135" s="8">
        <v>9359089.91</v>
      </c>
      <c r="N135" s="9">
        <v>71.16</v>
      </c>
      <c r="O135" s="9">
        <v>6.77</v>
      </c>
      <c r="P135" s="9">
        <v>78.62</v>
      </c>
      <c r="Q135" s="8">
        <v>14772543</v>
      </c>
      <c r="R135" s="8">
        <v>4221453.8</v>
      </c>
      <c r="S135" s="8">
        <v>10551089.2</v>
      </c>
      <c r="T135" s="8">
        <v>9882637.88</v>
      </c>
      <c r="U135" s="8">
        <v>2370208.84</v>
      </c>
      <c r="V135" s="8">
        <v>7512429.04</v>
      </c>
      <c r="W135" s="9">
        <v>66.89</v>
      </c>
      <c r="X135" s="9">
        <v>56.14</v>
      </c>
      <c r="Y135" s="9">
        <v>71.2</v>
      </c>
      <c r="Z135" s="8">
        <v>1351853.8</v>
      </c>
      <c r="AA135" s="8">
        <v>1846660.87</v>
      </c>
    </row>
    <row r="136" spans="1:27" ht="12.75">
      <c r="A136" s="35">
        <v>6</v>
      </c>
      <c r="B136" s="35">
        <v>3</v>
      </c>
      <c r="C136" s="35">
        <v>11</v>
      </c>
      <c r="D136" s="36">
        <v>2</v>
      </c>
      <c r="E136" s="37"/>
      <c r="F136" s="7" t="s">
        <v>86</v>
      </c>
      <c r="G136" s="55" t="s">
        <v>203</v>
      </c>
      <c r="H136" s="8">
        <v>20484519.31</v>
      </c>
      <c r="I136" s="8">
        <v>928569.59</v>
      </c>
      <c r="J136" s="8">
        <v>19555949.72</v>
      </c>
      <c r="K136" s="8">
        <v>16222376.67</v>
      </c>
      <c r="L136" s="8">
        <v>665467.57</v>
      </c>
      <c r="M136" s="8">
        <v>15556909.1</v>
      </c>
      <c r="N136" s="9">
        <v>79.19</v>
      </c>
      <c r="O136" s="9">
        <v>71.66</v>
      </c>
      <c r="P136" s="9">
        <v>79.55</v>
      </c>
      <c r="Q136" s="8">
        <v>20390275.31</v>
      </c>
      <c r="R136" s="8">
        <v>2793779</v>
      </c>
      <c r="S136" s="8">
        <v>17596496.31</v>
      </c>
      <c r="T136" s="8">
        <v>15100300.42</v>
      </c>
      <c r="U136" s="8">
        <v>1764879.8</v>
      </c>
      <c r="V136" s="8">
        <v>13335420.62</v>
      </c>
      <c r="W136" s="9">
        <v>74.05</v>
      </c>
      <c r="X136" s="9">
        <v>63.17</v>
      </c>
      <c r="Y136" s="9">
        <v>75.78</v>
      </c>
      <c r="Z136" s="8">
        <v>1959453.41</v>
      </c>
      <c r="AA136" s="8">
        <v>2221488.48</v>
      </c>
    </row>
    <row r="137" spans="1:27" ht="12.75">
      <c r="A137" s="35">
        <v>6</v>
      </c>
      <c r="B137" s="35">
        <v>13</v>
      </c>
      <c r="C137" s="35">
        <v>6</v>
      </c>
      <c r="D137" s="36">
        <v>2</v>
      </c>
      <c r="E137" s="37"/>
      <c r="F137" s="7" t="s">
        <v>86</v>
      </c>
      <c r="G137" s="55" t="s">
        <v>204</v>
      </c>
      <c r="H137" s="8">
        <v>16120263.56</v>
      </c>
      <c r="I137" s="8">
        <v>1649289.4</v>
      </c>
      <c r="J137" s="8">
        <v>14470974.16</v>
      </c>
      <c r="K137" s="8">
        <v>11833099</v>
      </c>
      <c r="L137" s="8">
        <v>1008682.92</v>
      </c>
      <c r="M137" s="8">
        <v>10824416.08</v>
      </c>
      <c r="N137" s="9">
        <v>73.4</v>
      </c>
      <c r="O137" s="9">
        <v>61.15</v>
      </c>
      <c r="P137" s="9">
        <v>74.8</v>
      </c>
      <c r="Q137" s="8">
        <v>19328718.56</v>
      </c>
      <c r="R137" s="8">
        <v>5243027.54</v>
      </c>
      <c r="S137" s="8">
        <v>14085691.02</v>
      </c>
      <c r="T137" s="8">
        <v>9366075.18</v>
      </c>
      <c r="U137" s="8">
        <v>811393.29</v>
      </c>
      <c r="V137" s="8">
        <v>8554681.89</v>
      </c>
      <c r="W137" s="9">
        <v>48.45</v>
      </c>
      <c r="X137" s="9">
        <v>15.47</v>
      </c>
      <c r="Y137" s="9">
        <v>60.73</v>
      </c>
      <c r="Z137" s="8">
        <v>385283.14</v>
      </c>
      <c r="AA137" s="8">
        <v>2269734.19</v>
      </c>
    </row>
    <row r="138" spans="1:27" ht="12.75">
      <c r="A138" s="35">
        <v>6</v>
      </c>
      <c r="B138" s="35">
        <v>6</v>
      </c>
      <c r="C138" s="35">
        <v>10</v>
      </c>
      <c r="D138" s="36">
        <v>2</v>
      </c>
      <c r="E138" s="37"/>
      <c r="F138" s="7" t="s">
        <v>86</v>
      </c>
      <c r="G138" s="55" t="s">
        <v>205</v>
      </c>
      <c r="H138" s="8">
        <v>12176551.47</v>
      </c>
      <c r="I138" s="8">
        <v>2280211</v>
      </c>
      <c r="J138" s="8">
        <v>9896340.47</v>
      </c>
      <c r="K138" s="8">
        <v>8161195.77</v>
      </c>
      <c r="L138" s="8">
        <v>432256.52</v>
      </c>
      <c r="M138" s="8">
        <v>7728939.25</v>
      </c>
      <c r="N138" s="9">
        <v>67.02</v>
      </c>
      <c r="O138" s="9">
        <v>18.95</v>
      </c>
      <c r="P138" s="9">
        <v>78.09</v>
      </c>
      <c r="Q138" s="8">
        <v>13146523.53</v>
      </c>
      <c r="R138" s="8">
        <v>3542329.21</v>
      </c>
      <c r="S138" s="8">
        <v>9604194.32</v>
      </c>
      <c r="T138" s="8">
        <v>7308561.2</v>
      </c>
      <c r="U138" s="8">
        <v>492703.9</v>
      </c>
      <c r="V138" s="8">
        <v>6815857.3</v>
      </c>
      <c r="W138" s="9">
        <v>55.59</v>
      </c>
      <c r="X138" s="9">
        <v>13.9</v>
      </c>
      <c r="Y138" s="9">
        <v>70.96</v>
      </c>
      <c r="Z138" s="8">
        <v>292146.15</v>
      </c>
      <c r="AA138" s="8">
        <v>913081.95</v>
      </c>
    </row>
    <row r="139" spans="1:27" ht="12.75">
      <c r="A139" s="35">
        <v>6</v>
      </c>
      <c r="B139" s="35">
        <v>20</v>
      </c>
      <c r="C139" s="35">
        <v>9</v>
      </c>
      <c r="D139" s="36">
        <v>2</v>
      </c>
      <c r="E139" s="37"/>
      <c r="F139" s="7" t="s">
        <v>86</v>
      </c>
      <c r="G139" s="55" t="s">
        <v>206</v>
      </c>
      <c r="H139" s="8">
        <v>18306154.33</v>
      </c>
      <c r="I139" s="8">
        <v>952757.54</v>
      </c>
      <c r="J139" s="8">
        <v>17353396.79</v>
      </c>
      <c r="K139" s="8">
        <v>13606394.71</v>
      </c>
      <c r="L139" s="8">
        <v>44415.54</v>
      </c>
      <c r="M139" s="8">
        <v>13561979.17</v>
      </c>
      <c r="N139" s="9">
        <v>74.32</v>
      </c>
      <c r="O139" s="9">
        <v>4.66</v>
      </c>
      <c r="P139" s="9">
        <v>78.15</v>
      </c>
      <c r="Q139" s="8">
        <v>20074447.33</v>
      </c>
      <c r="R139" s="8">
        <v>2939824.67</v>
      </c>
      <c r="S139" s="8">
        <v>17134622.66</v>
      </c>
      <c r="T139" s="8">
        <v>14513474.18</v>
      </c>
      <c r="U139" s="8">
        <v>1589724.01</v>
      </c>
      <c r="V139" s="8">
        <v>12923750.17</v>
      </c>
      <c r="W139" s="9">
        <v>72.29</v>
      </c>
      <c r="X139" s="9">
        <v>54.07</v>
      </c>
      <c r="Y139" s="9">
        <v>75.42</v>
      </c>
      <c r="Z139" s="8">
        <v>218774.13</v>
      </c>
      <c r="AA139" s="8">
        <v>638229</v>
      </c>
    </row>
    <row r="140" spans="1:27" ht="12.75">
      <c r="A140" s="35">
        <v>6</v>
      </c>
      <c r="B140" s="35">
        <v>20</v>
      </c>
      <c r="C140" s="35">
        <v>10</v>
      </c>
      <c r="D140" s="36">
        <v>2</v>
      </c>
      <c r="E140" s="37"/>
      <c r="F140" s="7" t="s">
        <v>86</v>
      </c>
      <c r="G140" s="55" t="s">
        <v>207</v>
      </c>
      <c r="H140" s="8">
        <v>17293487.45</v>
      </c>
      <c r="I140" s="8">
        <v>1739296.75</v>
      </c>
      <c r="J140" s="8">
        <v>15554190.7</v>
      </c>
      <c r="K140" s="8">
        <v>14356852.08</v>
      </c>
      <c r="L140" s="8">
        <v>1652020.62</v>
      </c>
      <c r="M140" s="8">
        <v>12704831.46</v>
      </c>
      <c r="N140" s="9">
        <v>83.01</v>
      </c>
      <c r="O140" s="9">
        <v>94.98</v>
      </c>
      <c r="P140" s="9">
        <v>81.68</v>
      </c>
      <c r="Q140" s="8">
        <v>17073987.45</v>
      </c>
      <c r="R140" s="8">
        <v>3027871.07</v>
      </c>
      <c r="S140" s="8">
        <v>14046116.38</v>
      </c>
      <c r="T140" s="8">
        <v>12422622.34</v>
      </c>
      <c r="U140" s="8">
        <v>2566501.99</v>
      </c>
      <c r="V140" s="8">
        <v>9856120.35</v>
      </c>
      <c r="W140" s="9">
        <v>72.75</v>
      </c>
      <c r="X140" s="9">
        <v>84.76</v>
      </c>
      <c r="Y140" s="9">
        <v>70.16</v>
      </c>
      <c r="Z140" s="8">
        <v>1508074.32</v>
      </c>
      <c r="AA140" s="8">
        <v>2848711.11</v>
      </c>
    </row>
    <row r="141" spans="1:27" ht="12.75">
      <c r="A141" s="35">
        <v>6</v>
      </c>
      <c r="B141" s="35">
        <v>1</v>
      </c>
      <c r="C141" s="35">
        <v>14</v>
      </c>
      <c r="D141" s="36">
        <v>2</v>
      </c>
      <c r="E141" s="37"/>
      <c r="F141" s="7" t="s">
        <v>86</v>
      </c>
      <c r="G141" s="55" t="s">
        <v>208</v>
      </c>
      <c r="H141" s="8">
        <v>7488027.22</v>
      </c>
      <c r="I141" s="8">
        <v>358363</v>
      </c>
      <c r="J141" s="8">
        <v>7129664.22</v>
      </c>
      <c r="K141" s="8">
        <v>5581763.26</v>
      </c>
      <c r="L141" s="8">
        <v>108348.16</v>
      </c>
      <c r="M141" s="8">
        <v>5473415.1</v>
      </c>
      <c r="N141" s="9">
        <v>74.54</v>
      </c>
      <c r="O141" s="9">
        <v>30.23</v>
      </c>
      <c r="P141" s="9">
        <v>76.76</v>
      </c>
      <c r="Q141" s="8">
        <v>7315627.22</v>
      </c>
      <c r="R141" s="8">
        <v>368801</v>
      </c>
      <c r="S141" s="8">
        <v>6946826.22</v>
      </c>
      <c r="T141" s="8">
        <v>5332970.54</v>
      </c>
      <c r="U141" s="8">
        <v>143741.33</v>
      </c>
      <c r="V141" s="8">
        <v>5189229.21</v>
      </c>
      <c r="W141" s="9">
        <v>72.89</v>
      </c>
      <c r="X141" s="9">
        <v>38.97</v>
      </c>
      <c r="Y141" s="9">
        <v>74.69</v>
      </c>
      <c r="Z141" s="8">
        <v>182838</v>
      </c>
      <c r="AA141" s="8">
        <v>284185.89</v>
      </c>
    </row>
    <row r="142" spans="1:27" ht="12.75">
      <c r="A142" s="35">
        <v>6</v>
      </c>
      <c r="B142" s="35">
        <v>13</v>
      </c>
      <c r="C142" s="35">
        <v>7</v>
      </c>
      <c r="D142" s="36">
        <v>2</v>
      </c>
      <c r="E142" s="37"/>
      <c r="F142" s="7" t="s">
        <v>86</v>
      </c>
      <c r="G142" s="55" t="s">
        <v>209</v>
      </c>
      <c r="H142" s="8">
        <v>11115323.6</v>
      </c>
      <c r="I142" s="8">
        <v>2654476.52</v>
      </c>
      <c r="J142" s="8">
        <v>8460847.08</v>
      </c>
      <c r="K142" s="8">
        <v>8357491.54</v>
      </c>
      <c r="L142" s="8">
        <v>1426544.55</v>
      </c>
      <c r="M142" s="8">
        <v>6930946.99</v>
      </c>
      <c r="N142" s="9">
        <v>75.18</v>
      </c>
      <c r="O142" s="9">
        <v>53.74</v>
      </c>
      <c r="P142" s="9">
        <v>81.91</v>
      </c>
      <c r="Q142" s="8">
        <v>10806086.6</v>
      </c>
      <c r="R142" s="8">
        <v>2483720.58</v>
      </c>
      <c r="S142" s="8">
        <v>8322366.02</v>
      </c>
      <c r="T142" s="8">
        <v>6425726.59</v>
      </c>
      <c r="U142" s="8">
        <v>698886.52</v>
      </c>
      <c r="V142" s="8">
        <v>5726840.07</v>
      </c>
      <c r="W142" s="9">
        <v>59.46</v>
      </c>
      <c r="X142" s="9">
        <v>28.13</v>
      </c>
      <c r="Y142" s="9">
        <v>68.81</v>
      </c>
      <c r="Z142" s="8">
        <v>138481.06</v>
      </c>
      <c r="AA142" s="8">
        <v>1204106.92</v>
      </c>
    </row>
    <row r="143" spans="1:27" ht="12.75">
      <c r="A143" s="35">
        <v>6</v>
      </c>
      <c r="B143" s="35">
        <v>1</v>
      </c>
      <c r="C143" s="35">
        <v>15</v>
      </c>
      <c r="D143" s="36">
        <v>2</v>
      </c>
      <c r="E143" s="37"/>
      <c r="F143" s="7" t="s">
        <v>86</v>
      </c>
      <c r="G143" s="55" t="s">
        <v>210</v>
      </c>
      <c r="H143" s="8">
        <v>9222170.85</v>
      </c>
      <c r="I143" s="8">
        <v>1893814.16</v>
      </c>
      <c r="J143" s="8">
        <v>7328356.69</v>
      </c>
      <c r="K143" s="8">
        <v>6450125.32</v>
      </c>
      <c r="L143" s="8">
        <v>616764.63</v>
      </c>
      <c r="M143" s="8">
        <v>5833360.69</v>
      </c>
      <c r="N143" s="9">
        <v>69.94</v>
      </c>
      <c r="O143" s="9">
        <v>32.56</v>
      </c>
      <c r="P143" s="9">
        <v>79.59</v>
      </c>
      <c r="Q143" s="8">
        <v>9787170.85</v>
      </c>
      <c r="R143" s="8">
        <v>2908275.19</v>
      </c>
      <c r="S143" s="8">
        <v>6878895.66</v>
      </c>
      <c r="T143" s="8">
        <v>6556459.74</v>
      </c>
      <c r="U143" s="8">
        <v>1389576.07</v>
      </c>
      <c r="V143" s="8">
        <v>5166883.67</v>
      </c>
      <c r="W143" s="9">
        <v>66.99</v>
      </c>
      <c r="X143" s="9">
        <v>47.78</v>
      </c>
      <c r="Y143" s="9">
        <v>75.11</v>
      </c>
      <c r="Z143" s="8">
        <v>449461.03</v>
      </c>
      <c r="AA143" s="8">
        <v>666477.02</v>
      </c>
    </row>
    <row r="144" spans="1:27" ht="12.75">
      <c r="A144" s="35">
        <v>6</v>
      </c>
      <c r="B144" s="35">
        <v>10</v>
      </c>
      <c r="C144" s="35">
        <v>6</v>
      </c>
      <c r="D144" s="36">
        <v>2</v>
      </c>
      <c r="E144" s="37"/>
      <c r="F144" s="7" t="s">
        <v>86</v>
      </c>
      <c r="G144" s="55" t="s">
        <v>211</v>
      </c>
      <c r="H144" s="8">
        <v>16685370.15</v>
      </c>
      <c r="I144" s="8">
        <v>860346.05</v>
      </c>
      <c r="J144" s="8">
        <v>15825024.1</v>
      </c>
      <c r="K144" s="8">
        <v>11724293.13</v>
      </c>
      <c r="L144" s="8">
        <v>41661.1</v>
      </c>
      <c r="M144" s="8">
        <v>11682632.03</v>
      </c>
      <c r="N144" s="9">
        <v>70.26</v>
      </c>
      <c r="O144" s="9">
        <v>4.84</v>
      </c>
      <c r="P144" s="9">
        <v>73.82</v>
      </c>
      <c r="Q144" s="8">
        <v>17470574.68</v>
      </c>
      <c r="R144" s="8">
        <v>1948916.5</v>
      </c>
      <c r="S144" s="8">
        <v>15521658.18</v>
      </c>
      <c r="T144" s="8">
        <v>11721583.18</v>
      </c>
      <c r="U144" s="8">
        <v>765611.61</v>
      </c>
      <c r="V144" s="8">
        <v>10955971.57</v>
      </c>
      <c r="W144" s="9">
        <v>67.09</v>
      </c>
      <c r="X144" s="9">
        <v>39.28</v>
      </c>
      <c r="Y144" s="9">
        <v>70.58</v>
      </c>
      <c r="Z144" s="8">
        <v>303365.92</v>
      </c>
      <c r="AA144" s="8">
        <v>726660.46</v>
      </c>
    </row>
    <row r="145" spans="1:27" ht="12.75">
      <c r="A145" s="35">
        <v>6</v>
      </c>
      <c r="B145" s="35">
        <v>11</v>
      </c>
      <c r="C145" s="35">
        <v>7</v>
      </c>
      <c r="D145" s="36">
        <v>2</v>
      </c>
      <c r="E145" s="37"/>
      <c r="F145" s="7" t="s">
        <v>86</v>
      </c>
      <c r="G145" s="55" t="s">
        <v>212</v>
      </c>
      <c r="H145" s="8">
        <v>33152542.01</v>
      </c>
      <c r="I145" s="8">
        <v>3142447.62</v>
      </c>
      <c r="J145" s="8">
        <v>30010094.39</v>
      </c>
      <c r="K145" s="8">
        <v>23486568.23</v>
      </c>
      <c r="L145" s="8">
        <v>220573.62</v>
      </c>
      <c r="M145" s="8">
        <v>23265994.61</v>
      </c>
      <c r="N145" s="9">
        <v>70.84</v>
      </c>
      <c r="O145" s="9">
        <v>7.01</v>
      </c>
      <c r="P145" s="9">
        <v>77.52</v>
      </c>
      <c r="Q145" s="8">
        <v>34566292.01</v>
      </c>
      <c r="R145" s="8">
        <v>4829748.87</v>
      </c>
      <c r="S145" s="8">
        <v>29736543.14</v>
      </c>
      <c r="T145" s="8">
        <v>22060703.09</v>
      </c>
      <c r="U145" s="8">
        <v>1125481.72</v>
      </c>
      <c r="V145" s="8">
        <v>20935221.37</v>
      </c>
      <c r="W145" s="9">
        <v>63.82</v>
      </c>
      <c r="X145" s="9">
        <v>23.3</v>
      </c>
      <c r="Y145" s="9">
        <v>70.4</v>
      </c>
      <c r="Z145" s="8">
        <v>273551.25</v>
      </c>
      <c r="AA145" s="8">
        <v>2330773.24</v>
      </c>
    </row>
    <row r="146" spans="1:27" ht="12.75">
      <c r="A146" s="35">
        <v>6</v>
      </c>
      <c r="B146" s="35">
        <v>19</v>
      </c>
      <c r="C146" s="35">
        <v>4</v>
      </c>
      <c r="D146" s="36">
        <v>2</v>
      </c>
      <c r="E146" s="37"/>
      <c r="F146" s="7" t="s">
        <v>86</v>
      </c>
      <c r="G146" s="55" t="s">
        <v>213</v>
      </c>
      <c r="H146" s="8">
        <v>6903966.01</v>
      </c>
      <c r="I146" s="8">
        <v>5000</v>
      </c>
      <c r="J146" s="8">
        <v>6898966.01</v>
      </c>
      <c r="K146" s="8">
        <v>5765883.24</v>
      </c>
      <c r="L146" s="8">
        <v>0</v>
      </c>
      <c r="M146" s="8">
        <v>5765883.24</v>
      </c>
      <c r="N146" s="9">
        <v>83.51</v>
      </c>
      <c r="O146" s="9">
        <v>0</v>
      </c>
      <c r="P146" s="9">
        <v>83.57</v>
      </c>
      <c r="Q146" s="8">
        <v>6825206.01</v>
      </c>
      <c r="R146" s="8">
        <v>197951</v>
      </c>
      <c r="S146" s="8">
        <v>6627255.01</v>
      </c>
      <c r="T146" s="8">
        <v>5158805.11</v>
      </c>
      <c r="U146" s="8">
        <v>125457.63</v>
      </c>
      <c r="V146" s="8">
        <v>5033347.48</v>
      </c>
      <c r="W146" s="9">
        <v>75.58</v>
      </c>
      <c r="X146" s="9">
        <v>63.37</v>
      </c>
      <c r="Y146" s="9">
        <v>75.94</v>
      </c>
      <c r="Z146" s="8">
        <v>271711</v>
      </c>
      <c r="AA146" s="8">
        <v>732535.76</v>
      </c>
    </row>
    <row r="147" spans="1:27" ht="12.75">
      <c r="A147" s="35">
        <v>6</v>
      </c>
      <c r="B147" s="35">
        <v>20</v>
      </c>
      <c r="C147" s="35">
        <v>11</v>
      </c>
      <c r="D147" s="36">
        <v>2</v>
      </c>
      <c r="E147" s="37"/>
      <c r="F147" s="7" t="s">
        <v>86</v>
      </c>
      <c r="G147" s="55" t="s">
        <v>214</v>
      </c>
      <c r="H147" s="8">
        <v>14125158.82</v>
      </c>
      <c r="I147" s="8">
        <v>632308</v>
      </c>
      <c r="J147" s="8">
        <v>13492850.82</v>
      </c>
      <c r="K147" s="8">
        <v>11114972.35</v>
      </c>
      <c r="L147" s="8">
        <v>297741.75</v>
      </c>
      <c r="M147" s="8">
        <v>10817230.6</v>
      </c>
      <c r="N147" s="9">
        <v>78.68</v>
      </c>
      <c r="O147" s="9">
        <v>47.08</v>
      </c>
      <c r="P147" s="9">
        <v>80.17</v>
      </c>
      <c r="Q147" s="8">
        <v>13908813.82</v>
      </c>
      <c r="R147" s="8">
        <v>879714</v>
      </c>
      <c r="S147" s="8">
        <v>13029099.82</v>
      </c>
      <c r="T147" s="8">
        <v>9657154.28</v>
      </c>
      <c r="U147" s="8">
        <v>164552.91</v>
      </c>
      <c r="V147" s="8">
        <v>9492601.37</v>
      </c>
      <c r="W147" s="9">
        <v>69.43</v>
      </c>
      <c r="X147" s="9">
        <v>18.7</v>
      </c>
      <c r="Y147" s="9">
        <v>72.85</v>
      </c>
      <c r="Z147" s="8">
        <v>463751</v>
      </c>
      <c r="AA147" s="8">
        <v>1324629.23</v>
      </c>
    </row>
    <row r="148" spans="1:27" ht="12.75">
      <c r="A148" s="35">
        <v>6</v>
      </c>
      <c r="B148" s="35">
        <v>16</v>
      </c>
      <c r="C148" s="35">
        <v>5</v>
      </c>
      <c r="D148" s="36">
        <v>2</v>
      </c>
      <c r="E148" s="37"/>
      <c r="F148" s="7" t="s">
        <v>86</v>
      </c>
      <c r="G148" s="55" t="s">
        <v>215</v>
      </c>
      <c r="H148" s="8">
        <v>19173604.89</v>
      </c>
      <c r="I148" s="8">
        <v>4455074.05</v>
      </c>
      <c r="J148" s="8">
        <v>14718530.84</v>
      </c>
      <c r="K148" s="8">
        <v>12651870.64</v>
      </c>
      <c r="L148" s="8">
        <v>1268295.15</v>
      </c>
      <c r="M148" s="8">
        <v>11383575.49</v>
      </c>
      <c r="N148" s="9">
        <v>65.98</v>
      </c>
      <c r="O148" s="9">
        <v>28.46</v>
      </c>
      <c r="P148" s="9">
        <v>77.34</v>
      </c>
      <c r="Q148" s="8">
        <v>21858090.89</v>
      </c>
      <c r="R148" s="8">
        <v>7605159</v>
      </c>
      <c r="S148" s="8">
        <v>14252931.89</v>
      </c>
      <c r="T148" s="8">
        <v>15775506.33</v>
      </c>
      <c r="U148" s="8">
        <v>5358479.99</v>
      </c>
      <c r="V148" s="8">
        <v>10417026.34</v>
      </c>
      <c r="W148" s="9">
        <v>72.17</v>
      </c>
      <c r="X148" s="9">
        <v>70.45</v>
      </c>
      <c r="Y148" s="9">
        <v>73.08</v>
      </c>
      <c r="Z148" s="8">
        <v>465598.95</v>
      </c>
      <c r="AA148" s="8">
        <v>966549.15</v>
      </c>
    </row>
    <row r="149" spans="1:27" ht="12.75">
      <c r="A149" s="35">
        <v>6</v>
      </c>
      <c r="B149" s="35">
        <v>11</v>
      </c>
      <c r="C149" s="35">
        <v>8</v>
      </c>
      <c r="D149" s="36">
        <v>2</v>
      </c>
      <c r="E149" s="37"/>
      <c r="F149" s="7" t="s">
        <v>86</v>
      </c>
      <c r="G149" s="55" t="s">
        <v>98</v>
      </c>
      <c r="H149" s="8">
        <v>27611463.51</v>
      </c>
      <c r="I149" s="8">
        <v>4565643</v>
      </c>
      <c r="J149" s="8">
        <v>23045820.51</v>
      </c>
      <c r="K149" s="8">
        <v>20350833.26</v>
      </c>
      <c r="L149" s="8">
        <v>2560495.12</v>
      </c>
      <c r="M149" s="8">
        <v>17790338.14</v>
      </c>
      <c r="N149" s="9">
        <v>73.7</v>
      </c>
      <c r="O149" s="9">
        <v>56.08</v>
      </c>
      <c r="P149" s="9">
        <v>77.19</v>
      </c>
      <c r="Q149" s="8">
        <v>25818508.19</v>
      </c>
      <c r="R149" s="8">
        <v>5002891.79</v>
      </c>
      <c r="S149" s="8">
        <v>20815616.4</v>
      </c>
      <c r="T149" s="8">
        <v>16502793.34</v>
      </c>
      <c r="U149" s="8">
        <v>2129861.55</v>
      </c>
      <c r="V149" s="8">
        <v>14372931.79</v>
      </c>
      <c r="W149" s="9">
        <v>63.91</v>
      </c>
      <c r="X149" s="9">
        <v>42.57</v>
      </c>
      <c r="Y149" s="9">
        <v>69.04</v>
      </c>
      <c r="Z149" s="8">
        <v>2230204.11</v>
      </c>
      <c r="AA149" s="8">
        <v>3417406.35</v>
      </c>
    </row>
    <row r="150" spans="1:27" ht="12.75">
      <c r="A150" s="35">
        <v>6</v>
      </c>
      <c r="B150" s="35">
        <v>9</v>
      </c>
      <c r="C150" s="35">
        <v>12</v>
      </c>
      <c r="D150" s="36">
        <v>2</v>
      </c>
      <c r="E150" s="37"/>
      <c r="F150" s="7" t="s">
        <v>86</v>
      </c>
      <c r="G150" s="55" t="s">
        <v>216</v>
      </c>
      <c r="H150" s="8">
        <v>19635720.1</v>
      </c>
      <c r="I150" s="8">
        <v>1067887.02</v>
      </c>
      <c r="J150" s="8">
        <v>18567833.08</v>
      </c>
      <c r="K150" s="8">
        <v>15121760.52</v>
      </c>
      <c r="L150" s="8">
        <v>186726.28</v>
      </c>
      <c r="M150" s="8">
        <v>14935034.24</v>
      </c>
      <c r="N150" s="9">
        <v>77.01</v>
      </c>
      <c r="O150" s="9">
        <v>17.48</v>
      </c>
      <c r="P150" s="9">
        <v>80.43</v>
      </c>
      <c r="Q150" s="8">
        <v>21857621.64</v>
      </c>
      <c r="R150" s="8">
        <v>4902214.08</v>
      </c>
      <c r="S150" s="8">
        <v>16955407.56</v>
      </c>
      <c r="T150" s="8">
        <v>13907080.99</v>
      </c>
      <c r="U150" s="8">
        <v>2101213.38</v>
      </c>
      <c r="V150" s="8">
        <v>11805867.61</v>
      </c>
      <c r="W150" s="9">
        <v>63.62</v>
      </c>
      <c r="X150" s="9">
        <v>42.86</v>
      </c>
      <c r="Y150" s="9">
        <v>69.62</v>
      </c>
      <c r="Z150" s="8">
        <v>1612425.52</v>
      </c>
      <c r="AA150" s="8">
        <v>3129166.63</v>
      </c>
    </row>
    <row r="151" spans="1:27" ht="12.75">
      <c r="A151" s="35">
        <v>6</v>
      </c>
      <c r="B151" s="35">
        <v>20</v>
      </c>
      <c r="C151" s="35">
        <v>12</v>
      </c>
      <c r="D151" s="36">
        <v>2</v>
      </c>
      <c r="E151" s="37"/>
      <c r="F151" s="7" t="s">
        <v>86</v>
      </c>
      <c r="G151" s="55" t="s">
        <v>217</v>
      </c>
      <c r="H151" s="8">
        <v>13034847.85</v>
      </c>
      <c r="I151" s="8">
        <v>1132592</v>
      </c>
      <c r="J151" s="8">
        <v>11902255.85</v>
      </c>
      <c r="K151" s="8">
        <v>9440387.12</v>
      </c>
      <c r="L151" s="8">
        <v>164350.04</v>
      </c>
      <c r="M151" s="8">
        <v>9276037.08</v>
      </c>
      <c r="N151" s="9">
        <v>72.42</v>
      </c>
      <c r="O151" s="9">
        <v>14.51</v>
      </c>
      <c r="P151" s="9">
        <v>77.93</v>
      </c>
      <c r="Q151" s="8">
        <v>14330717.45</v>
      </c>
      <c r="R151" s="8">
        <v>1748301.8</v>
      </c>
      <c r="S151" s="8">
        <v>12582415.65</v>
      </c>
      <c r="T151" s="8">
        <v>9519552.77</v>
      </c>
      <c r="U151" s="8">
        <v>803040.34</v>
      </c>
      <c r="V151" s="8">
        <v>8716512.43</v>
      </c>
      <c r="W151" s="9">
        <v>66.42</v>
      </c>
      <c r="X151" s="9">
        <v>45.93</v>
      </c>
      <c r="Y151" s="9">
        <v>69.27</v>
      </c>
      <c r="Z151" s="8">
        <v>-680159.8</v>
      </c>
      <c r="AA151" s="8">
        <v>559524.65</v>
      </c>
    </row>
    <row r="152" spans="1:27" ht="12.75">
      <c r="A152" s="35">
        <v>6</v>
      </c>
      <c r="B152" s="35">
        <v>18</v>
      </c>
      <c r="C152" s="35">
        <v>8</v>
      </c>
      <c r="D152" s="36">
        <v>2</v>
      </c>
      <c r="E152" s="37"/>
      <c r="F152" s="7" t="s">
        <v>86</v>
      </c>
      <c r="G152" s="55" t="s">
        <v>218</v>
      </c>
      <c r="H152" s="8">
        <v>26184915.09</v>
      </c>
      <c r="I152" s="8">
        <v>4803629.93</v>
      </c>
      <c r="J152" s="8">
        <v>21381285.16</v>
      </c>
      <c r="K152" s="8">
        <v>18438453.95</v>
      </c>
      <c r="L152" s="8">
        <v>1734822.06</v>
      </c>
      <c r="M152" s="8">
        <v>16703631.89</v>
      </c>
      <c r="N152" s="9">
        <v>70.41</v>
      </c>
      <c r="O152" s="9">
        <v>36.11</v>
      </c>
      <c r="P152" s="9">
        <v>78.12</v>
      </c>
      <c r="Q152" s="8">
        <v>29144590.23</v>
      </c>
      <c r="R152" s="8">
        <v>8749885</v>
      </c>
      <c r="S152" s="8">
        <v>20394705.23</v>
      </c>
      <c r="T152" s="8">
        <v>17030926.61</v>
      </c>
      <c r="U152" s="8">
        <v>3235246.78</v>
      </c>
      <c r="V152" s="8">
        <v>13795679.83</v>
      </c>
      <c r="W152" s="9">
        <v>58.43</v>
      </c>
      <c r="X152" s="9">
        <v>36.97</v>
      </c>
      <c r="Y152" s="9">
        <v>67.64</v>
      </c>
      <c r="Z152" s="8">
        <v>986579.93</v>
      </c>
      <c r="AA152" s="8">
        <v>2907952.06</v>
      </c>
    </row>
    <row r="153" spans="1:27" ht="12.75">
      <c r="A153" s="35">
        <v>6</v>
      </c>
      <c r="B153" s="35">
        <v>7</v>
      </c>
      <c r="C153" s="35">
        <v>6</v>
      </c>
      <c r="D153" s="36">
        <v>2</v>
      </c>
      <c r="E153" s="37"/>
      <c r="F153" s="7" t="s">
        <v>86</v>
      </c>
      <c r="G153" s="55" t="s">
        <v>219</v>
      </c>
      <c r="H153" s="8">
        <v>19507518.62</v>
      </c>
      <c r="I153" s="8">
        <v>2211924</v>
      </c>
      <c r="J153" s="8">
        <v>17295594.62</v>
      </c>
      <c r="K153" s="8">
        <v>14446242.76</v>
      </c>
      <c r="L153" s="8">
        <v>578316</v>
      </c>
      <c r="M153" s="8">
        <v>13867926.76</v>
      </c>
      <c r="N153" s="9">
        <v>74.05</v>
      </c>
      <c r="O153" s="9">
        <v>26.14</v>
      </c>
      <c r="P153" s="9">
        <v>80.18</v>
      </c>
      <c r="Q153" s="8">
        <v>21161989.9</v>
      </c>
      <c r="R153" s="8">
        <v>3552011.72</v>
      </c>
      <c r="S153" s="8">
        <v>17609978.18</v>
      </c>
      <c r="T153" s="8">
        <v>14287710.29</v>
      </c>
      <c r="U153" s="8">
        <v>1155585.5</v>
      </c>
      <c r="V153" s="8">
        <v>13132124.79</v>
      </c>
      <c r="W153" s="9">
        <v>67.51</v>
      </c>
      <c r="X153" s="9">
        <v>32.53</v>
      </c>
      <c r="Y153" s="9">
        <v>74.57</v>
      </c>
      <c r="Z153" s="8">
        <v>-314383.56</v>
      </c>
      <c r="AA153" s="8">
        <v>735801.97</v>
      </c>
    </row>
    <row r="154" spans="1:27" ht="12.75">
      <c r="A154" s="35">
        <v>6</v>
      </c>
      <c r="B154" s="35">
        <v>18</v>
      </c>
      <c r="C154" s="35">
        <v>9</v>
      </c>
      <c r="D154" s="36">
        <v>2</v>
      </c>
      <c r="E154" s="37"/>
      <c r="F154" s="7" t="s">
        <v>86</v>
      </c>
      <c r="G154" s="55" t="s">
        <v>220</v>
      </c>
      <c r="H154" s="8">
        <v>15340870.71</v>
      </c>
      <c r="I154" s="8">
        <v>3050783.91</v>
      </c>
      <c r="J154" s="8">
        <v>12290086.8</v>
      </c>
      <c r="K154" s="8">
        <v>11203275.11</v>
      </c>
      <c r="L154" s="8">
        <v>1230270.59</v>
      </c>
      <c r="M154" s="8">
        <v>9973004.52</v>
      </c>
      <c r="N154" s="9">
        <v>73.02</v>
      </c>
      <c r="O154" s="9">
        <v>40.32</v>
      </c>
      <c r="P154" s="9">
        <v>81.14</v>
      </c>
      <c r="Q154" s="8">
        <v>13616332.44</v>
      </c>
      <c r="R154" s="8">
        <v>2284007.03</v>
      </c>
      <c r="S154" s="8">
        <v>11332325.41</v>
      </c>
      <c r="T154" s="8">
        <v>9341591.79</v>
      </c>
      <c r="U154" s="8">
        <v>1083066.02</v>
      </c>
      <c r="V154" s="8">
        <v>8258525.77</v>
      </c>
      <c r="W154" s="9">
        <v>68.6</v>
      </c>
      <c r="X154" s="9">
        <v>47.41</v>
      </c>
      <c r="Y154" s="9">
        <v>72.87</v>
      </c>
      <c r="Z154" s="8">
        <v>957761.39</v>
      </c>
      <c r="AA154" s="8">
        <v>1714478.75</v>
      </c>
    </row>
    <row r="155" spans="1:27" ht="12.75">
      <c r="A155" s="35">
        <v>6</v>
      </c>
      <c r="B155" s="35">
        <v>18</v>
      </c>
      <c r="C155" s="35">
        <v>10</v>
      </c>
      <c r="D155" s="36">
        <v>2</v>
      </c>
      <c r="E155" s="37"/>
      <c r="F155" s="7" t="s">
        <v>86</v>
      </c>
      <c r="G155" s="55" t="s">
        <v>221</v>
      </c>
      <c r="H155" s="8">
        <v>12247536.95</v>
      </c>
      <c r="I155" s="8">
        <v>1778116</v>
      </c>
      <c r="J155" s="8">
        <v>10469420.95</v>
      </c>
      <c r="K155" s="8">
        <v>9420313.51</v>
      </c>
      <c r="L155" s="8">
        <v>1188302.47</v>
      </c>
      <c r="M155" s="8">
        <v>8232011.04</v>
      </c>
      <c r="N155" s="9">
        <v>76.91</v>
      </c>
      <c r="O155" s="9">
        <v>66.82</v>
      </c>
      <c r="P155" s="9">
        <v>78.62</v>
      </c>
      <c r="Q155" s="8">
        <v>14469562.28</v>
      </c>
      <c r="R155" s="8">
        <v>4373507</v>
      </c>
      <c r="S155" s="8">
        <v>10096055.28</v>
      </c>
      <c r="T155" s="8">
        <v>10721053.89</v>
      </c>
      <c r="U155" s="8">
        <v>3506477.29</v>
      </c>
      <c r="V155" s="8">
        <v>7214576.6</v>
      </c>
      <c r="W155" s="9">
        <v>74.09</v>
      </c>
      <c r="X155" s="9">
        <v>80.17</v>
      </c>
      <c r="Y155" s="9">
        <v>71.45</v>
      </c>
      <c r="Z155" s="8">
        <v>373365.67</v>
      </c>
      <c r="AA155" s="8">
        <v>1017434.44</v>
      </c>
    </row>
    <row r="156" spans="1:27" ht="12.75">
      <c r="A156" s="35">
        <v>6</v>
      </c>
      <c r="B156" s="35">
        <v>1</v>
      </c>
      <c r="C156" s="35">
        <v>16</v>
      </c>
      <c r="D156" s="36">
        <v>2</v>
      </c>
      <c r="E156" s="37"/>
      <c r="F156" s="7" t="s">
        <v>86</v>
      </c>
      <c r="G156" s="55" t="s">
        <v>100</v>
      </c>
      <c r="H156" s="8">
        <v>25619649.3</v>
      </c>
      <c r="I156" s="8">
        <v>699312</v>
      </c>
      <c r="J156" s="8">
        <v>24920337.3</v>
      </c>
      <c r="K156" s="8">
        <v>32390197.59</v>
      </c>
      <c r="L156" s="8">
        <v>498278.58</v>
      </c>
      <c r="M156" s="8">
        <v>31891919.01</v>
      </c>
      <c r="N156" s="9">
        <v>126.42</v>
      </c>
      <c r="O156" s="9">
        <v>71.25</v>
      </c>
      <c r="P156" s="9">
        <v>127.97</v>
      </c>
      <c r="Q156" s="8">
        <v>27620745.12</v>
      </c>
      <c r="R156" s="8">
        <v>6826850.8</v>
      </c>
      <c r="S156" s="8">
        <v>20793894.32</v>
      </c>
      <c r="T156" s="8">
        <v>15162518.58</v>
      </c>
      <c r="U156" s="8">
        <v>2616914.52</v>
      </c>
      <c r="V156" s="8">
        <v>12545604.06</v>
      </c>
      <c r="W156" s="9">
        <v>54.89</v>
      </c>
      <c r="X156" s="9">
        <v>38.33</v>
      </c>
      <c r="Y156" s="9">
        <v>60.33</v>
      </c>
      <c r="Z156" s="8">
        <v>4126442.98</v>
      </c>
      <c r="AA156" s="8">
        <v>19346314.95</v>
      </c>
    </row>
    <row r="157" spans="1:27" ht="12.75">
      <c r="A157" s="35">
        <v>6</v>
      </c>
      <c r="B157" s="35">
        <v>2</v>
      </c>
      <c r="C157" s="35">
        <v>13</v>
      </c>
      <c r="D157" s="36">
        <v>2</v>
      </c>
      <c r="E157" s="37"/>
      <c r="F157" s="7" t="s">
        <v>86</v>
      </c>
      <c r="G157" s="55" t="s">
        <v>222</v>
      </c>
      <c r="H157" s="8">
        <v>11527396.59</v>
      </c>
      <c r="I157" s="8">
        <v>1014985.88</v>
      </c>
      <c r="J157" s="8">
        <v>10512410.71</v>
      </c>
      <c r="K157" s="8">
        <v>8678062.28</v>
      </c>
      <c r="L157" s="8">
        <v>324228.88</v>
      </c>
      <c r="M157" s="8">
        <v>8353833.4</v>
      </c>
      <c r="N157" s="9">
        <v>75.28</v>
      </c>
      <c r="O157" s="9">
        <v>31.94</v>
      </c>
      <c r="P157" s="9">
        <v>79.46</v>
      </c>
      <c r="Q157" s="8">
        <v>12450396.59</v>
      </c>
      <c r="R157" s="8">
        <v>2196011.64</v>
      </c>
      <c r="S157" s="8">
        <v>10254384.95</v>
      </c>
      <c r="T157" s="8">
        <v>8370181.34</v>
      </c>
      <c r="U157" s="8">
        <v>1215333.33</v>
      </c>
      <c r="V157" s="8">
        <v>7154848.01</v>
      </c>
      <c r="W157" s="9">
        <v>67.22</v>
      </c>
      <c r="X157" s="9">
        <v>55.34</v>
      </c>
      <c r="Y157" s="9">
        <v>69.77</v>
      </c>
      <c r="Z157" s="8">
        <v>258025.76</v>
      </c>
      <c r="AA157" s="8">
        <v>1198985.39</v>
      </c>
    </row>
    <row r="158" spans="1:27" ht="12.75">
      <c r="A158" s="35">
        <v>6</v>
      </c>
      <c r="B158" s="35">
        <v>18</v>
      </c>
      <c r="C158" s="35">
        <v>11</v>
      </c>
      <c r="D158" s="36">
        <v>2</v>
      </c>
      <c r="E158" s="37"/>
      <c r="F158" s="7" t="s">
        <v>86</v>
      </c>
      <c r="G158" s="55" t="s">
        <v>101</v>
      </c>
      <c r="H158" s="8">
        <v>29383909.33</v>
      </c>
      <c r="I158" s="8">
        <v>817442.24</v>
      </c>
      <c r="J158" s="8">
        <v>28566467.09</v>
      </c>
      <c r="K158" s="8">
        <v>22603296.16</v>
      </c>
      <c r="L158" s="8">
        <v>450520.84</v>
      </c>
      <c r="M158" s="8">
        <v>22152775.32</v>
      </c>
      <c r="N158" s="9">
        <v>76.92</v>
      </c>
      <c r="O158" s="9">
        <v>55.11</v>
      </c>
      <c r="P158" s="9">
        <v>77.54</v>
      </c>
      <c r="Q158" s="8">
        <v>29323909.33</v>
      </c>
      <c r="R158" s="8">
        <v>2639120.15</v>
      </c>
      <c r="S158" s="8">
        <v>26684789.18</v>
      </c>
      <c r="T158" s="8">
        <v>20364105.19</v>
      </c>
      <c r="U158" s="8">
        <v>1074317.65</v>
      </c>
      <c r="V158" s="8">
        <v>19289787.54</v>
      </c>
      <c r="W158" s="9">
        <v>69.44</v>
      </c>
      <c r="X158" s="9">
        <v>40.7</v>
      </c>
      <c r="Y158" s="9">
        <v>72.28</v>
      </c>
      <c r="Z158" s="8">
        <v>1881677.91</v>
      </c>
      <c r="AA158" s="8">
        <v>2862987.78</v>
      </c>
    </row>
    <row r="159" spans="1:27" ht="12.75">
      <c r="A159" s="35">
        <v>6</v>
      </c>
      <c r="B159" s="35">
        <v>17</v>
      </c>
      <c r="C159" s="35">
        <v>5</v>
      </c>
      <c r="D159" s="36">
        <v>2</v>
      </c>
      <c r="E159" s="37"/>
      <c r="F159" s="7" t="s">
        <v>86</v>
      </c>
      <c r="G159" s="55" t="s">
        <v>223</v>
      </c>
      <c r="H159" s="8">
        <v>24064711</v>
      </c>
      <c r="I159" s="8">
        <v>750000</v>
      </c>
      <c r="J159" s="8">
        <v>23314711</v>
      </c>
      <c r="K159" s="8">
        <v>19326741.07</v>
      </c>
      <c r="L159" s="8">
        <v>829320</v>
      </c>
      <c r="M159" s="8">
        <v>18497421.07</v>
      </c>
      <c r="N159" s="9">
        <v>80.31</v>
      </c>
      <c r="O159" s="9">
        <v>110.57</v>
      </c>
      <c r="P159" s="9">
        <v>79.33</v>
      </c>
      <c r="Q159" s="8">
        <v>25729113</v>
      </c>
      <c r="R159" s="8">
        <v>4404858</v>
      </c>
      <c r="S159" s="8">
        <v>21324255</v>
      </c>
      <c r="T159" s="8">
        <v>18102966.48</v>
      </c>
      <c r="U159" s="8">
        <v>2442682.91</v>
      </c>
      <c r="V159" s="8">
        <v>15660283.57</v>
      </c>
      <c r="W159" s="9">
        <v>70.35</v>
      </c>
      <c r="X159" s="9">
        <v>55.45</v>
      </c>
      <c r="Y159" s="9">
        <v>73.43</v>
      </c>
      <c r="Z159" s="8">
        <v>1990456</v>
      </c>
      <c r="AA159" s="8">
        <v>2837137.5</v>
      </c>
    </row>
    <row r="160" spans="1:27" ht="12.75">
      <c r="A160" s="35">
        <v>6</v>
      </c>
      <c r="B160" s="35">
        <v>11</v>
      </c>
      <c r="C160" s="35">
        <v>9</v>
      </c>
      <c r="D160" s="36">
        <v>2</v>
      </c>
      <c r="E160" s="37"/>
      <c r="F160" s="7" t="s">
        <v>86</v>
      </c>
      <c r="G160" s="55" t="s">
        <v>224</v>
      </c>
      <c r="H160" s="8">
        <v>21265984.96</v>
      </c>
      <c r="I160" s="8">
        <v>180188</v>
      </c>
      <c r="J160" s="8">
        <v>21085796.96</v>
      </c>
      <c r="K160" s="8">
        <v>16641658.53</v>
      </c>
      <c r="L160" s="8">
        <v>104187</v>
      </c>
      <c r="M160" s="8">
        <v>16537471.53</v>
      </c>
      <c r="N160" s="9">
        <v>78.25</v>
      </c>
      <c r="O160" s="9">
        <v>57.82</v>
      </c>
      <c r="P160" s="9">
        <v>78.42</v>
      </c>
      <c r="Q160" s="8">
        <v>24265984.96</v>
      </c>
      <c r="R160" s="8">
        <v>3878903.82</v>
      </c>
      <c r="S160" s="8">
        <v>20387081.14</v>
      </c>
      <c r="T160" s="8">
        <v>14387905.34</v>
      </c>
      <c r="U160" s="8">
        <v>451669.59</v>
      </c>
      <c r="V160" s="8">
        <v>13936235.75</v>
      </c>
      <c r="W160" s="9">
        <v>59.29</v>
      </c>
      <c r="X160" s="9">
        <v>11.64</v>
      </c>
      <c r="Y160" s="9">
        <v>68.35</v>
      </c>
      <c r="Z160" s="8">
        <v>698715.82</v>
      </c>
      <c r="AA160" s="8">
        <v>2601235.78</v>
      </c>
    </row>
    <row r="161" spans="1:27" ht="12.75">
      <c r="A161" s="35">
        <v>6</v>
      </c>
      <c r="B161" s="35">
        <v>4</v>
      </c>
      <c r="C161" s="35">
        <v>6</v>
      </c>
      <c r="D161" s="36">
        <v>2</v>
      </c>
      <c r="E161" s="37"/>
      <c r="F161" s="7" t="s">
        <v>86</v>
      </c>
      <c r="G161" s="55" t="s">
        <v>225</v>
      </c>
      <c r="H161" s="8">
        <v>12173088.54</v>
      </c>
      <c r="I161" s="8">
        <v>551082</v>
      </c>
      <c r="J161" s="8">
        <v>11622006.54</v>
      </c>
      <c r="K161" s="8">
        <v>8764242.33</v>
      </c>
      <c r="L161" s="8">
        <v>41.6</v>
      </c>
      <c r="M161" s="8">
        <v>8764200.73</v>
      </c>
      <c r="N161" s="9">
        <v>71.99</v>
      </c>
      <c r="O161" s="9">
        <v>0</v>
      </c>
      <c r="P161" s="9">
        <v>75.41</v>
      </c>
      <c r="Q161" s="8">
        <v>12996288.38</v>
      </c>
      <c r="R161" s="8">
        <v>1260925</v>
      </c>
      <c r="S161" s="8">
        <v>11735363.38</v>
      </c>
      <c r="T161" s="8">
        <v>9183675.48</v>
      </c>
      <c r="U161" s="8">
        <v>901514.25</v>
      </c>
      <c r="V161" s="8">
        <v>8282161.23</v>
      </c>
      <c r="W161" s="9">
        <v>70.66</v>
      </c>
      <c r="X161" s="9">
        <v>71.49</v>
      </c>
      <c r="Y161" s="9">
        <v>70.57</v>
      </c>
      <c r="Z161" s="8">
        <v>-113356.84</v>
      </c>
      <c r="AA161" s="8">
        <v>482039.5</v>
      </c>
    </row>
    <row r="162" spans="1:27" ht="12.75">
      <c r="A162" s="35">
        <v>6</v>
      </c>
      <c r="B162" s="35">
        <v>7</v>
      </c>
      <c r="C162" s="35">
        <v>7</v>
      </c>
      <c r="D162" s="36">
        <v>2</v>
      </c>
      <c r="E162" s="37"/>
      <c r="F162" s="7" t="s">
        <v>86</v>
      </c>
      <c r="G162" s="55" t="s">
        <v>226</v>
      </c>
      <c r="H162" s="8">
        <v>17964415.09</v>
      </c>
      <c r="I162" s="8">
        <v>1413708</v>
      </c>
      <c r="J162" s="8">
        <v>16550707.09</v>
      </c>
      <c r="K162" s="8">
        <v>13221864.56</v>
      </c>
      <c r="L162" s="8">
        <v>276670</v>
      </c>
      <c r="M162" s="8">
        <v>12945194.56</v>
      </c>
      <c r="N162" s="9">
        <v>73.6</v>
      </c>
      <c r="O162" s="9">
        <v>19.57</v>
      </c>
      <c r="P162" s="9">
        <v>78.21</v>
      </c>
      <c r="Q162" s="8">
        <v>20487923.54</v>
      </c>
      <c r="R162" s="8">
        <v>3985173.54</v>
      </c>
      <c r="S162" s="8">
        <v>16502750</v>
      </c>
      <c r="T162" s="8">
        <v>12045435.24</v>
      </c>
      <c r="U162" s="8">
        <v>449644.63</v>
      </c>
      <c r="V162" s="8">
        <v>11595790.61</v>
      </c>
      <c r="W162" s="9">
        <v>58.79</v>
      </c>
      <c r="X162" s="9">
        <v>11.28</v>
      </c>
      <c r="Y162" s="9">
        <v>70.26</v>
      </c>
      <c r="Z162" s="8">
        <v>47957.09</v>
      </c>
      <c r="AA162" s="8">
        <v>1349403.95</v>
      </c>
    </row>
    <row r="163" spans="1:27" ht="12.75">
      <c r="A163" s="35">
        <v>6</v>
      </c>
      <c r="B163" s="35">
        <v>1</v>
      </c>
      <c r="C163" s="35">
        <v>17</v>
      </c>
      <c r="D163" s="36">
        <v>2</v>
      </c>
      <c r="E163" s="37"/>
      <c r="F163" s="7" t="s">
        <v>86</v>
      </c>
      <c r="G163" s="55" t="s">
        <v>227</v>
      </c>
      <c r="H163" s="8">
        <v>11105917.45</v>
      </c>
      <c r="I163" s="8">
        <v>753815</v>
      </c>
      <c r="J163" s="8">
        <v>10352102.45</v>
      </c>
      <c r="K163" s="8">
        <v>8033761.57</v>
      </c>
      <c r="L163" s="8">
        <v>144993.2</v>
      </c>
      <c r="M163" s="8">
        <v>7888768.37</v>
      </c>
      <c r="N163" s="9">
        <v>72.33</v>
      </c>
      <c r="O163" s="9">
        <v>19.23</v>
      </c>
      <c r="P163" s="9">
        <v>76.2</v>
      </c>
      <c r="Q163" s="8">
        <v>10824477.45</v>
      </c>
      <c r="R163" s="8">
        <v>607711</v>
      </c>
      <c r="S163" s="8">
        <v>10216766.45</v>
      </c>
      <c r="T163" s="8">
        <v>7138383.68</v>
      </c>
      <c r="U163" s="8">
        <v>136096.43</v>
      </c>
      <c r="V163" s="8">
        <v>7002287.25</v>
      </c>
      <c r="W163" s="9">
        <v>65.94</v>
      </c>
      <c r="X163" s="9">
        <v>22.39</v>
      </c>
      <c r="Y163" s="9">
        <v>68.53</v>
      </c>
      <c r="Z163" s="8">
        <v>135336</v>
      </c>
      <c r="AA163" s="8">
        <v>886481.12</v>
      </c>
    </row>
    <row r="164" spans="1:27" ht="12.75">
      <c r="A164" s="35">
        <v>6</v>
      </c>
      <c r="B164" s="35">
        <v>2</v>
      </c>
      <c r="C164" s="35">
        <v>14</v>
      </c>
      <c r="D164" s="36">
        <v>2</v>
      </c>
      <c r="E164" s="37"/>
      <c r="F164" s="7" t="s">
        <v>86</v>
      </c>
      <c r="G164" s="55" t="s">
        <v>228</v>
      </c>
      <c r="H164" s="8">
        <v>19565287.06</v>
      </c>
      <c r="I164" s="8">
        <v>1417346</v>
      </c>
      <c r="J164" s="8">
        <v>18147941.06</v>
      </c>
      <c r="K164" s="8">
        <v>15390309.92</v>
      </c>
      <c r="L164" s="8">
        <v>635712</v>
      </c>
      <c r="M164" s="8">
        <v>14754597.92</v>
      </c>
      <c r="N164" s="9">
        <v>78.66</v>
      </c>
      <c r="O164" s="9">
        <v>44.85</v>
      </c>
      <c r="P164" s="9">
        <v>81.3</v>
      </c>
      <c r="Q164" s="8">
        <v>20543940.06</v>
      </c>
      <c r="R164" s="8">
        <v>2875159.7</v>
      </c>
      <c r="S164" s="8">
        <v>17668780.36</v>
      </c>
      <c r="T164" s="8">
        <v>15534135.38</v>
      </c>
      <c r="U164" s="8">
        <v>2344248.36</v>
      </c>
      <c r="V164" s="8">
        <v>13189887.02</v>
      </c>
      <c r="W164" s="9">
        <v>75.61</v>
      </c>
      <c r="X164" s="9">
        <v>81.53</v>
      </c>
      <c r="Y164" s="9">
        <v>74.65</v>
      </c>
      <c r="Z164" s="8">
        <v>479160.7</v>
      </c>
      <c r="AA164" s="8">
        <v>1564710.9</v>
      </c>
    </row>
    <row r="165" spans="1:27" ht="12.75">
      <c r="A165" s="35">
        <v>6</v>
      </c>
      <c r="B165" s="35">
        <v>4</v>
      </c>
      <c r="C165" s="35">
        <v>7</v>
      </c>
      <c r="D165" s="36">
        <v>2</v>
      </c>
      <c r="E165" s="37"/>
      <c r="F165" s="7" t="s">
        <v>86</v>
      </c>
      <c r="G165" s="55" t="s">
        <v>229</v>
      </c>
      <c r="H165" s="8">
        <v>12578484.63</v>
      </c>
      <c r="I165" s="8">
        <v>623776.3</v>
      </c>
      <c r="J165" s="8">
        <v>11954708.33</v>
      </c>
      <c r="K165" s="8">
        <v>9194034.85</v>
      </c>
      <c r="L165" s="8">
        <v>236682.3</v>
      </c>
      <c r="M165" s="8">
        <v>8957352.55</v>
      </c>
      <c r="N165" s="9">
        <v>73.09</v>
      </c>
      <c r="O165" s="9">
        <v>37.94</v>
      </c>
      <c r="P165" s="9">
        <v>74.92</v>
      </c>
      <c r="Q165" s="8">
        <v>12693989.11</v>
      </c>
      <c r="R165" s="8">
        <v>990016</v>
      </c>
      <c r="S165" s="8">
        <v>11703973.11</v>
      </c>
      <c r="T165" s="8">
        <v>8077888.8</v>
      </c>
      <c r="U165" s="8">
        <v>18105.2</v>
      </c>
      <c r="V165" s="8">
        <v>8059783.6</v>
      </c>
      <c r="W165" s="9">
        <v>63.63</v>
      </c>
      <c r="X165" s="9">
        <v>1.82</v>
      </c>
      <c r="Y165" s="9">
        <v>68.86</v>
      </c>
      <c r="Z165" s="8">
        <v>250735.22</v>
      </c>
      <c r="AA165" s="8">
        <v>897568.95</v>
      </c>
    </row>
    <row r="166" spans="1:27" ht="12.75">
      <c r="A166" s="35">
        <v>6</v>
      </c>
      <c r="B166" s="35">
        <v>15</v>
      </c>
      <c r="C166" s="35">
        <v>7</v>
      </c>
      <c r="D166" s="36">
        <v>2</v>
      </c>
      <c r="E166" s="37"/>
      <c r="F166" s="7" t="s">
        <v>86</v>
      </c>
      <c r="G166" s="55" t="s">
        <v>230</v>
      </c>
      <c r="H166" s="8">
        <v>22102893</v>
      </c>
      <c r="I166" s="8">
        <v>4750234</v>
      </c>
      <c r="J166" s="8">
        <v>17352659</v>
      </c>
      <c r="K166" s="8">
        <v>15800334.11</v>
      </c>
      <c r="L166" s="8">
        <v>2034178.68</v>
      </c>
      <c r="M166" s="8">
        <v>13766155.43</v>
      </c>
      <c r="N166" s="9">
        <v>71.48</v>
      </c>
      <c r="O166" s="9">
        <v>42.82</v>
      </c>
      <c r="P166" s="9">
        <v>79.33</v>
      </c>
      <c r="Q166" s="8">
        <v>22803089</v>
      </c>
      <c r="R166" s="8">
        <v>7604086</v>
      </c>
      <c r="S166" s="8">
        <v>15199003</v>
      </c>
      <c r="T166" s="8">
        <v>13484657.46</v>
      </c>
      <c r="U166" s="8">
        <v>2338273.51</v>
      </c>
      <c r="V166" s="8">
        <v>11146383.95</v>
      </c>
      <c r="W166" s="9">
        <v>59.13</v>
      </c>
      <c r="X166" s="9">
        <v>30.75</v>
      </c>
      <c r="Y166" s="9">
        <v>73.33</v>
      </c>
      <c r="Z166" s="8">
        <v>2153656</v>
      </c>
      <c r="AA166" s="8">
        <v>2619771.48</v>
      </c>
    </row>
    <row r="167" spans="1:27" ht="12.75">
      <c r="A167" s="35">
        <v>6</v>
      </c>
      <c r="B167" s="35">
        <v>18</v>
      </c>
      <c r="C167" s="35">
        <v>13</v>
      </c>
      <c r="D167" s="36">
        <v>2</v>
      </c>
      <c r="E167" s="37"/>
      <c r="F167" s="7" t="s">
        <v>86</v>
      </c>
      <c r="G167" s="55" t="s">
        <v>231</v>
      </c>
      <c r="H167" s="8">
        <v>15521088.72</v>
      </c>
      <c r="I167" s="8">
        <v>2297450</v>
      </c>
      <c r="J167" s="8">
        <v>13223638.72</v>
      </c>
      <c r="K167" s="8">
        <v>10811592.46</v>
      </c>
      <c r="L167" s="8">
        <v>353575.2</v>
      </c>
      <c r="M167" s="8">
        <v>10458017.26</v>
      </c>
      <c r="N167" s="9">
        <v>69.65</v>
      </c>
      <c r="O167" s="9">
        <v>15.38</v>
      </c>
      <c r="P167" s="9">
        <v>79.08</v>
      </c>
      <c r="Q167" s="8">
        <v>15840919.72</v>
      </c>
      <c r="R167" s="8">
        <v>3148940</v>
      </c>
      <c r="S167" s="8">
        <v>12691979.72</v>
      </c>
      <c r="T167" s="8">
        <v>9822245.32</v>
      </c>
      <c r="U167" s="8">
        <v>340819.65</v>
      </c>
      <c r="V167" s="8">
        <v>9481425.67</v>
      </c>
      <c r="W167" s="9">
        <v>62</v>
      </c>
      <c r="X167" s="9">
        <v>10.82</v>
      </c>
      <c r="Y167" s="9">
        <v>74.7</v>
      </c>
      <c r="Z167" s="8">
        <v>531659</v>
      </c>
      <c r="AA167" s="8">
        <v>976591.59</v>
      </c>
    </row>
    <row r="168" spans="1:27" ht="12.75">
      <c r="A168" s="35">
        <v>6</v>
      </c>
      <c r="B168" s="35">
        <v>16</v>
      </c>
      <c r="C168" s="35">
        <v>6</v>
      </c>
      <c r="D168" s="36">
        <v>2</v>
      </c>
      <c r="E168" s="37"/>
      <c r="F168" s="7" t="s">
        <v>86</v>
      </c>
      <c r="G168" s="55" t="s">
        <v>232</v>
      </c>
      <c r="H168" s="8">
        <v>10862796.19</v>
      </c>
      <c r="I168" s="8">
        <v>1400058</v>
      </c>
      <c r="J168" s="8">
        <v>9462738.19</v>
      </c>
      <c r="K168" s="8">
        <v>8318780.05</v>
      </c>
      <c r="L168" s="8">
        <v>759653.19</v>
      </c>
      <c r="M168" s="8">
        <v>7559126.86</v>
      </c>
      <c r="N168" s="9">
        <v>76.58</v>
      </c>
      <c r="O168" s="9">
        <v>54.25</v>
      </c>
      <c r="P168" s="9">
        <v>79.88</v>
      </c>
      <c r="Q168" s="8">
        <v>10178929.19</v>
      </c>
      <c r="R168" s="8">
        <v>1264824</v>
      </c>
      <c r="S168" s="8">
        <v>8914105.19</v>
      </c>
      <c r="T168" s="8">
        <v>6594451.95</v>
      </c>
      <c r="U168" s="8">
        <v>383297.77</v>
      </c>
      <c r="V168" s="8">
        <v>6211154.18</v>
      </c>
      <c r="W168" s="9">
        <v>64.78</v>
      </c>
      <c r="X168" s="9">
        <v>30.3</v>
      </c>
      <c r="Y168" s="9">
        <v>69.67</v>
      </c>
      <c r="Z168" s="8">
        <v>548633</v>
      </c>
      <c r="AA168" s="8">
        <v>1347972.68</v>
      </c>
    </row>
    <row r="169" spans="1:27" ht="12.75">
      <c r="A169" s="35">
        <v>6</v>
      </c>
      <c r="B169" s="35">
        <v>19</v>
      </c>
      <c r="C169" s="35">
        <v>5</v>
      </c>
      <c r="D169" s="36">
        <v>2</v>
      </c>
      <c r="E169" s="37"/>
      <c r="F169" s="7" t="s">
        <v>86</v>
      </c>
      <c r="G169" s="55" t="s">
        <v>233</v>
      </c>
      <c r="H169" s="8">
        <v>14748148.58</v>
      </c>
      <c r="I169" s="8">
        <v>2459957.56</v>
      </c>
      <c r="J169" s="8">
        <v>12288191.02</v>
      </c>
      <c r="K169" s="8">
        <v>10183703.09</v>
      </c>
      <c r="L169" s="8">
        <v>566830.77</v>
      </c>
      <c r="M169" s="8">
        <v>9616872.32</v>
      </c>
      <c r="N169" s="9">
        <v>69.05</v>
      </c>
      <c r="O169" s="9">
        <v>23.04</v>
      </c>
      <c r="P169" s="9">
        <v>78.26</v>
      </c>
      <c r="Q169" s="8">
        <v>14924398.58</v>
      </c>
      <c r="R169" s="8">
        <v>4055326</v>
      </c>
      <c r="S169" s="8">
        <v>10869072.58</v>
      </c>
      <c r="T169" s="8">
        <v>9102341.15</v>
      </c>
      <c r="U169" s="8">
        <v>1292607.15</v>
      </c>
      <c r="V169" s="8">
        <v>7809734</v>
      </c>
      <c r="W169" s="9">
        <v>60.98</v>
      </c>
      <c r="X169" s="9">
        <v>31.87</v>
      </c>
      <c r="Y169" s="9">
        <v>71.85</v>
      </c>
      <c r="Z169" s="8">
        <v>1419118.44</v>
      </c>
      <c r="AA169" s="8">
        <v>1807138.32</v>
      </c>
    </row>
    <row r="170" spans="1:27" ht="12.75">
      <c r="A170" s="35">
        <v>6</v>
      </c>
      <c r="B170" s="35">
        <v>7</v>
      </c>
      <c r="C170" s="35">
        <v>8</v>
      </c>
      <c r="D170" s="36">
        <v>2</v>
      </c>
      <c r="E170" s="37"/>
      <c r="F170" s="7" t="s">
        <v>86</v>
      </c>
      <c r="G170" s="55" t="s">
        <v>234</v>
      </c>
      <c r="H170" s="8">
        <v>24188215.6</v>
      </c>
      <c r="I170" s="8">
        <v>1060407.47</v>
      </c>
      <c r="J170" s="8">
        <v>23127808.13</v>
      </c>
      <c r="K170" s="8">
        <v>18848943.58</v>
      </c>
      <c r="L170" s="8">
        <v>490720.72</v>
      </c>
      <c r="M170" s="8">
        <v>18358222.86</v>
      </c>
      <c r="N170" s="9">
        <v>77.92</v>
      </c>
      <c r="O170" s="9">
        <v>46.27</v>
      </c>
      <c r="P170" s="9">
        <v>79.37</v>
      </c>
      <c r="Q170" s="8">
        <v>25039989.79</v>
      </c>
      <c r="R170" s="8">
        <v>5189187.7</v>
      </c>
      <c r="S170" s="8">
        <v>19850802.09</v>
      </c>
      <c r="T170" s="8">
        <v>16541530.93</v>
      </c>
      <c r="U170" s="8">
        <v>1776963.91</v>
      </c>
      <c r="V170" s="8">
        <v>14764567.02</v>
      </c>
      <c r="W170" s="9">
        <v>66.06</v>
      </c>
      <c r="X170" s="9">
        <v>34.24</v>
      </c>
      <c r="Y170" s="9">
        <v>74.37</v>
      </c>
      <c r="Z170" s="8">
        <v>3277006.04</v>
      </c>
      <c r="AA170" s="8">
        <v>3593655.84</v>
      </c>
    </row>
    <row r="171" spans="1:27" ht="12.75">
      <c r="A171" s="35">
        <v>6</v>
      </c>
      <c r="B171" s="35">
        <v>8</v>
      </c>
      <c r="C171" s="35">
        <v>13</v>
      </c>
      <c r="D171" s="36">
        <v>2</v>
      </c>
      <c r="E171" s="37"/>
      <c r="F171" s="7" t="s">
        <v>86</v>
      </c>
      <c r="G171" s="55" t="s">
        <v>235</v>
      </c>
      <c r="H171" s="8">
        <v>14486925.33</v>
      </c>
      <c r="I171" s="8">
        <v>3655828.33</v>
      </c>
      <c r="J171" s="8">
        <v>10831097</v>
      </c>
      <c r="K171" s="8">
        <v>7888377.26</v>
      </c>
      <c r="L171" s="8">
        <v>198354.61</v>
      </c>
      <c r="M171" s="8">
        <v>7690022.65</v>
      </c>
      <c r="N171" s="9">
        <v>54.45</v>
      </c>
      <c r="O171" s="9">
        <v>5.42</v>
      </c>
      <c r="P171" s="9">
        <v>70.99</v>
      </c>
      <c r="Q171" s="8">
        <v>13720525.33</v>
      </c>
      <c r="R171" s="8">
        <v>3625716.75</v>
      </c>
      <c r="S171" s="8">
        <v>10094808.58</v>
      </c>
      <c r="T171" s="8">
        <v>7373476.22</v>
      </c>
      <c r="U171" s="8">
        <v>159554.07</v>
      </c>
      <c r="V171" s="8">
        <v>7213922.15</v>
      </c>
      <c r="W171" s="9">
        <v>53.74</v>
      </c>
      <c r="X171" s="9">
        <v>4.4</v>
      </c>
      <c r="Y171" s="9">
        <v>71.46</v>
      </c>
      <c r="Z171" s="8">
        <v>736288.42</v>
      </c>
      <c r="AA171" s="8">
        <v>476100.5</v>
      </c>
    </row>
    <row r="172" spans="1:27" ht="12.75">
      <c r="A172" s="35">
        <v>6</v>
      </c>
      <c r="B172" s="35">
        <v>14</v>
      </c>
      <c r="C172" s="35">
        <v>10</v>
      </c>
      <c r="D172" s="36">
        <v>2</v>
      </c>
      <c r="E172" s="37"/>
      <c r="F172" s="7" t="s">
        <v>86</v>
      </c>
      <c r="G172" s="55" t="s">
        <v>236</v>
      </c>
      <c r="H172" s="8">
        <v>13534069</v>
      </c>
      <c r="I172" s="8">
        <v>764504</v>
      </c>
      <c r="J172" s="8">
        <v>12769565</v>
      </c>
      <c r="K172" s="8">
        <v>9946631.9</v>
      </c>
      <c r="L172" s="8">
        <v>105448.35</v>
      </c>
      <c r="M172" s="8">
        <v>9841183.55</v>
      </c>
      <c r="N172" s="9">
        <v>73.49</v>
      </c>
      <c r="O172" s="9">
        <v>13.79</v>
      </c>
      <c r="P172" s="9">
        <v>77.06</v>
      </c>
      <c r="Q172" s="8">
        <v>13077402</v>
      </c>
      <c r="R172" s="8">
        <v>785497</v>
      </c>
      <c r="S172" s="8">
        <v>12291905</v>
      </c>
      <c r="T172" s="8">
        <v>9967724.04</v>
      </c>
      <c r="U172" s="8">
        <v>596877.82</v>
      </c>
      <c r="V172" s="8">
        <v>9370846.22</v>
      </c>
      <c r="W172" s="9">
        <v>76.22</v>
      </c>
      <c r="X172" s="9">
        <v>75.98</v>
      </c>
      <c r="Y172" s="9">
        <v>76.23</v>
      </c>
      <c r="Z172" s="8">
        <v>477660</v>
      </c>
      <c r="AA172" s="8">
        <v>470337.33</v>
      </c>
    </row>
    <row r="173" spans="1:27" ht="12.75">
      <c r="A173" s="35">
        <v>6</v>
      </c>
      <c r="B173" s="35">
        <v>4</v>
      </c>
      <c r="C173" s="35">
        <v>8</v>
      </c>
      <c r="D173" s="36">
        <v>2</v>
      </c>
      <c r="E173" s="37"/>
      <c r="F173" s="7" t="s">
        <v>86</v>
      </c>
      <c r="G173" s="55" t="s">
        <v>237</v>
      </c>
      <c r="H173" s="8">
        <v>27229686.1</v>
      </c>
      <c r="I173" s="8">
        <v>2469136.69</v>
      </c>
      <c r="J173" s="8">
        <v>24760549.41</v>
      </c>
      <c r="K173" s="8">
        <v>20021092.42</v>
      </c>
      <c r="L173" s="8">
        <v>1053880.49</v>
      </c>
      <c r="M173" s="8">
        <v>18967211.93</v>
      </c>
      <c r="N173" s="9">
        <v>73.52</v>
      </c>
      <c r="O173" s="9">
        <v>42.68</v>
      </c>
      <c r="P173" s="9">
        <v>76.6</v>
      </c>
      <c r="Q173" s="8">
        <v>33513268.16</v>
      </c>
      <c r="R173" s="8">
        <v>8837817.14</v>
      </c>
      <c r="S173" s="8">
        <v>24675451.02</v>
      </c>
      <c r="T173" s="8">
        <v>19417818.34</v>
      </c>
      <c r="U173" s="8">
        <v>1994797.87</v>
      </c>
      <c r="V173" s="8">
        <v>17423020.47</v>
      </c>
      <c r="W173" s="9">
        <v>57.94</v>
      </c>
      <c r="X173" s="9">
        <v>22.57</v>
      </c>
      <c r="Y173" s="9">
        <v>70.6</v>
      </c>
      <c r="Z173" s="8">
        <v>85098.39</v>
      </c>
      <c r="AA173" s="8">
        <v>1544191.46</v>
      </c>
    </row>
    <row r="174" spans="1:27" ht="12.75">
      <c r="A174" s="35">
        <v>6</v>
      </c>
      <c r="B174" s="35">
        <v>3</v>
      </c>
      <c r="C174" s="35">
        <v>12</v>
      </c>
      <c r="D174" s="36">
        <v>2</v>
      </c>
      <c r="E174" s="37"/>
      <c r="F174" s="7" t="s">
        <v>86</v>
      </c>
      <c r="G174" s="55" t="s">
        <v>238</v>
      </c>
      <c r="H174" s="8">
        <v>19559793.8</v>
      </c>
      <c r="I174" s="8">
        <v>2847882</v>
      </c>
      <c r="J174" s="8">
        <v>16711911.8</v>
      </c>
      <c r="K174" s="8">
        <v>14641137.37</v>
      </c>
      <c r="L174" s="8">
        <v>1325732.92</v>
      </c>
      <c r="M174" s="8">
        <v>13315404.45</v>
      </c>
      <c r="N174" s="9">
        <v>74.85</v>
      </c>
      <c r="O174" s="9">
        <v>46.55</v>
      </c>
      <c r="P174" s="9">
        <v>79.67</v>
      </c>
      <c r="Q174" s="8">
        <v>19918726.8</v>
      </c>
      <c r="R174" s="8">
        <v>4078000</v>
      </c>
      <c r="S174" s="8">
        <v>15840726.8</v>
      </c>
      <c r="T174" s="8">
        <v>13170626.8</v>
      </c>
      <c r="U174" s="8">
        <v>1071134.85</v>
      </c>
      <c r="V174" s="8">
        <v>12099491.95</v>
      </c>
      <c r="W174" s="9">
        <v>66.12</v>
      </c>
      <c r="X174" s="9">
        <v>26.26</v>
      </c>
      <c r="Y174" s="9">
        <v>76.38</v>
      </c>
      <c r="Z174" s="8">
        <v>871185</v>
      </c>
      <c r="AA174" s="8">
        <v>1215912.5</v>
      </c>
    </row>
    <row r="175" spans="1:27" ht="12.75">
      <c r="A175" s="35">
        <v>6</v>
      </c>
      <c r="B175" s="35">
        <v>7</v>
      </c>
      <c r="C175" s="35">
        <v>9</v>
      </c>
      <c r="D175" s="36">
        <v>2</v>
      </c>
      <c r="E175" s="37"/>
      <c r="F175" s="7" t="s">
        <v>86</v>
      </c>
      <c r="G175" s="55" t="s">
        <v>239</v>
      </c>
      <c r="H175" s="8">
        <v>15988858</v>
      </c>
      <c r="I175" s="8">
        <v>2019212</v>
      </c>
      <c r="J175" s="8">
        <v>13969646</v>
      </c>
      <c r="K175" s="8">
        <v>12131834.57</v>
      </c>
      <c r="L175" s="8">
        <v>275249.44</v>
      </c>
      <c r="M175" s="8">
        <v>11856585.13</v>
      </c>
      <c r="N175" s="9">
        <v>75.87</v>
      </c>
      <c r="O175" s="9">
        <v>13.63</v>
      </c>
      <c r="P175" s="9">
        <v>84.87</v>
      </c>
      <c r="Q175" s="8">
        <v>25068687</v>
      </c>
      <c r="R175" s="8">
        <v>11388569</v>
      </c>
      <c r="S175" s="8">
        <v>13680118</v>
      </c>
      <c r="T175" s="8">
        <v>12050244.81</v>
      </c>
      <c r="U175" s="8">
        <v>2864711.11</v>
      </c>
      <c r="V175" s="8">
        <v>9185533.7</v>
      </c>
      <c r="W175" s="9">
        <v>48.06</v>
      </c>
      <c r="X175" s="9">
        <v>25.15</v>
      </c>
      <c r="Y175" s="9">
        <v>67.14</v>
      </c>
      <c r="Z175" s="8">
        <v>289528</v>
      </c>
      <c r="AA175" s="8">
        <v>2671051.43</v>
      </c>
    </row>
    <row r="176" spans="1:27" ht="12.75">
      <c r="A176" s="35">
        <v>6</v>
      </c>
      <c r="B176" s="35">
        <v>12</v>
      </c>
      <c r="C176" s="35">
        <v>7</v>
      </c>
      <c r="D176" s="36">
        <v>2</v>
      </c>
      <c r="E176" s="37"/>
      <c r="F176" s="7" t="s">
        <v>86</v>
      </c>
      <c r="G176" s="55" t="s">
        <v>240</v>
      </c>
      <c r="H176" s="8">
        <v>22002662.75</v>
      </c>
      <c r="I176" s="8">
        <v>8840654.42</v>
      </c>
      <c r="J176" s="8">
        <v>13162008.33</v>
      </c>
      <c r="K176" s="8">
        <v>11792956.25</v>
      </c>
      <c r="L176" s="8">
        <v>2001512.93</v>
      </c>
      <c r="M176" s="8">
        <v>9791443.32</v>
      </c>
      <c r="N176" s="9">
        <v>53.59</v>
      </c>
      <c r="O176" s="9">
        <v>22.63</v>
      </c>
      <c r="P176" s="9">
        <v>74.39</v>
      </c>
      <c r="Q176" s="8">
        <v>22102662.75</v>
      </c>
      <c r="R176" s="8">
        <v>9078099.42</v>
      </c>
      <c r="S176" s="8">
        <v>13024563.33</v>
      </c>
      <c r="T176" s="8">
        <v>11116793.23</v>
      </c>
      <c r="U176" s="8">
        <v>1576718.23</v>
      </c>
      <c r="V176" s="8">
        <v>9540075</v>
      </c>
      <c r="W176" s="9">
        <v>50.29</v>
      </c>
      <c r="X176" s="9">
        <v>17.36</v>
      </c>
      <c r="Y176" s="9">
        <v>73.24</v>
      </c>
      <c r="Z176" s="8">
        <v>137445</v>
      </c>
      <c r="AA176" s="8">
        <v>251368.32</v>
      </c>
    </row>
    <row r="177" spans="1:27" ht="12.75">
      <c r="A177" s="35">
        <v>6</v>
      </c>
      <c r="B177" s="35">
        <v>1</v>
      </c>
      <c r="C177" s="35">
        <v>18</v>
      </c>
      <c r="D177" s="36">
        <v>2</v>
      </c>
      <c r="E177" s="37"/>
      <c r="F177" s="7" t="s">
        <v>86</v>
      </c>
      <c r="G177" s="55" t="s">
        <v>241</v>
      </c>
      <c r="H177" s="8">
        <v>26083851.99</v>
      </c>
      <c r="I177" s="8">
        <v>4877440.35</v>
      </c>
      <c r="J177" s="8">
        <v>21206411.64</v>
      </c>
      <c r="K177" s="8">
        <v>19978311.85</v>
      </c>
      <c r="L177" s="8">
        <v>1678823.74</v>
      </c>
      <c r="M177" s="8">
        <v>18299488.11</v>
      </c>
      <c r="N177" s="9">
        <v>76.59</v>
      </c>
      <c r="O177" s="9">
        <v>34.42</v>
      </c>
      <c r="P177" s="9">
        <v>86.29</v>
      </c>
      <c r="Q177" s="8">
        <v>26774440.01</v>
      </c>
      <c r="R177" s="8">
        <v>6014209.13</v>
      </c>
      <c r="S177" s="8">
        <v>20760230.88</v>
      </c>
      <c r="T177" s="8">
        <v>17830379.6</v>
      </c>
      <c r="U177" s="8">
        <v>2377309.17</v>
      </c>
      <c r="V177" s="8">
        <v>15453070.43</v>
      </c>
      <c r="W177" s="9">
        <v>66.59</v>
      </c>
      <c r="X177" s="9">
        <v>39.52</v>
      </c>
      <c r="Y177" s="9">
        <v>74.43</v>
      </c>
      <c r="Z177" s="8">
        <v>446180.76</v>
      </c>
      <c r="AA177" s="8">
        <v>2846417.68</v>
      </c>
    </row>
    <row r="178" spans="1:27" ht="12.75">
      <c r="A178" s="35">
        <v>6</v>
      </c>
      <c r="B178" s="35">
        <v>19</v>
      </c>
      <c r="C178" s="35">
        <v>6</v>
      </c>
      <c r="D178" s="36">
        <v>2</v>
      </c>
      <c r="E178" s="37"/>
      <c r="F178" s="7" t="s">
        <v>86</v>
      </c>
      <c r="G178" s="55" t="s">
        <v>102</v>
      </c>
      <c r="H178" s="8">
        <v>23155402.65</v>
      </c>
      <c r="I178" s="8">
        <v>2384198</v>
      </c>
      <c r="J178" s="8">
        <v>20771204.65</v>
      </c>
      <c r="K178" s="8">
        <v>14956669.84</v>
      </c>
      <c r="L178" s="8">
        <v>509693.89</v>
      </c>
      <c r="M178" s="8">
        <v>14446975.95</v>
      </c>
      <c r="N178" s="9">
        <v>64.59</v>
      </c>
      <c r="O178" s="9">
        <v>21.37</v>
      </c>
      <c r="P178" s="9">
        <v>69.55</v>
      </c>
      <c r="Q178" s="8">
        <v>22978539.65</v>
      </c>
      <c r="R178" s="8">
        <v>5112322</v>
      </c>
      <c r="S178" s="8">
        <v>17866217.65</v>
      </c>
      <c r="T178" s="8">
        <v>14218458.49</v>
      </c>
      <c r="U178" s="8">
        <v>1133029.71</v>
      </c>
      <c r="V178" s="8">
        <v>13085428.78</v>
      </c>
      <c r="W178" s="9">
        <v>61.87</v>
      </c>
      <c r="X178" s="9">
        <v>22.16</v>
      </c>
      <c r="Y178" s="9">
        <v>73.24</v>
      </c>
      <c r="Z178" s="8">
        <v>2904987</v>
      </c>
      <c r="AA178" s="8">
        <v>1361547.17</v>
      </c>
    </row>
    <row r="179" spans="1:27" ht="12.75">
      <c r="A179" s="35">
        <v>6</v>
      </c>
      <c r="B179" s="35">
        <v>15</v>
      </c>
      <c r="C179" s="35">
        <v>8</v>
      </c>
      <c r="D179" s="36">
        <v>2</v>
      </c>
      <c r="E179" s="37"/>
      <c r="F179" s="7" t="s">
        <v>86</v>
      </c>
      <c r="G179" s="55" t="s">
        <v>242</v>
      </c>
      <c r="H179" s="8">
        <v>21303793.81</v>
      </c>
      <c r="I179" s="8">
        <v>1058800.52</v>
      </c>
      <c r="J179" s="8">
        <v>20244993.29</v>
      </c>
      <c r="K179" s="8">
        <v>17111798.41</v>
      </c>
      <c r="L179" s="8">
        <v>657691.46</v>
      </c>
      <c r="M179" s="8">
        <v>16454106.95</v>
      </c>
      <c r="N179" s="9">
        <v>80.32</v>
      </c>
      <c r="O179" s="9">
        <v>62.11</v>
      </c>
      <c r="P179" s="9">
        <v>81.27</v>
      </c>
      <c r="Q179" s="8">
        <v>21582393.81</v>
      </c>
      <c r="R179" s="8">
        <v>2221851.11</v>
      </c>
      <c r="S179" s="8">
        <v>19360542.7</v>
      </c>
      <c r="T179" s="8">
        <v>14667497.44</v>
      </c>
      <c r="U179" s="8">
        <v>908794.97</v>
      </c>
      <c r="V179" s="8">
        <v>13758702.47</v>
      </c>
      <c r="W179" s="9">
        <v>67.96</v>
      </c>
      <c r="X179" s="9">
        <v>40.9</v>
      </c>
      <c r="Y179" s="9">
        <v>71.06</v>
      </c>
      <c r="Z179" s="8">
        <v>884450.59</v>
      </c>
      <c r="AA179" s="8">
        <v>2695404.48</v>
      </c>
    </row>
    <row r="180" spans="1:27" ht="12.75">
      <c r="A180" s="35">
        <v>6</v>
      </c>
      <c r="B180" s="35">
        <v>9</v>
      </c>
      <c r="C180" s="35">
        <v>13</v>
      </c>
      <c r="D180" s="36">
        <v>2</v>
      </c>
      <c r="E180" s="37"/>
      <c r="F180" s="7" t="s">
        <v>86</v>
      </c>
      <c r="G180" s="55" t="s">
        <v>243</v>
      </c>
      <c r="H180" s="8">
        <v>16614630.23</v>
      </c>
      <c r="I180" s="8">
        <v>804915</v>
      </c>
      <c r="J180" s="8">
        <v>15809715.23</v>
      </c>
      <c r="K180" s="8">
        <v>12791034.52</v>
      </c>
      <c r="L180" s="8">
        <v>135011</v>
      </c>
      <c r="M180" s="8">
        <v>12656023.52</v>
      </c>
      <c r="N180" s="9">
        <v>76.98</v>
      </c>
      <c r="O180" s="9">
        <v>16.77</v>
      </c>
      <c r="P180" s="9">
        <v>80.05</v>
      </c>
      <c r="Q180" s="8">
        <v>16986275.23</v>
      </c>
      <c r="R180" s="8">
        <v>1275401</v>
      </c>
      <c r="S180" s="8">
        <v>15710874.23</v>
      </c>
      <c r="T180" s="8">
        <v>11965234.13</v>
      </c>
      <c r="U180" s="8">
        <v>670663.24</v>
      </c>
      <c r="V180" s="8">
        <v>11294570.89</v>
      </c>
      <c r="W180" s="9">
        <v>70.44</v>
      </c>
      <c r="X180" s="9">
        <v>52.58</v>
      </c>
      <c r="Y180" s="9">
        <v>71.89</v>
      </c>
      <c r="Z180" s="8">
        <v>98841</v>
      </c>
      <c r="AA180" s="8">
        <v>1361452.63</v>
      </c>
    </row>
    <row r="181" spans="1:27" ht="12.75">
      <c r="A181" s="35">
        <v>6</v>
      </c>
      <c r="B181" s="35">
        <v>11</v>
      </c>
      <c r="C181" s="35">
        <v>10</v>
      </c>
      <c r="D181" s="36">
        <v>2</v>
      </c>
      <c r="E181" s="37"/>
      <c r="F181" s="7" t="s">
        <v>86</v>
      </c>
      <c r="G181" s="55" t="s">
        <v>244</v>
      </c>
      <c r="H181" s="8">
        <v>20685472.66</v>
      </c>
      <c r="I181" s="8">
        <v>350000</v>
      </c>
      <c r="J181" s="8">
        <v>20335472.66</v>
      </c>
      <c r="K181" s="8">
        <v>16077544.79</v>
      </c>
      <c r="L181" s="8">
        <v>0</v>
      </c>
      <c r="M181" s="8">
        <v>16077544.79</v>
      </c>
      <c r="N181" s="9">
        <v>77.72</v>
      </c>
      <c r="O181" s="9">
        <v>0</v>
      </c>
      <c r="P181" s="9">
        <v>79.06</v>
      </c>
      <c r="Q181" s="8">
        <v>22024160.5</v>
      </c>
      <c r="R181" s="8">
        <v>1719498.3</v>
      </c>
      <c r="S181" s="8">
        <v>20304662.2</v>
      </c>
      <c r="T181" s="8">
        <v>15720706.7</v>
      </c>
      <c r="U181" s="8">
        <v>581501.64</v>
      </c>
      <c r="V181" s="8">
        <v>15139205.06</v>
      </c>
      <c r="W181" s="9">
        <v>71.37</v>
      </c>
      <c r="X181" s="9">
        <v>33.81</v>
      </c>
      <c r="Y181" s="9">
        <v>74.56</v>
      </c>
      <c r="Z181" s="8">
        <v>30810.46</v>
      </c>
      <c r="AA181" s="8">
        <v>938339.73</v>
      </c>
    </row>
    <row r="182" spans="1:27" ht="12.75">
      <c r="A182" s="35">
        <v>6</v>
      </c>
      <c r="B182" s="35">
        <v>3</v>
      </c>
      <c r="C182" s="35">
        <v>13</v>
      </c>
      <c r="D182" s="36">
        <v>2</v>
      </c>
      <c r="E182" s="37"/>
      <c r="F182" s="7" t="s">
        <v>86</v>
      </c>
      <c r="G182" s="55" t="s">
        <v>245</v>
      </c>
      <c r="H182" s="8">
        <v>13903202.02</v>
      </c>
      <c r="I182" s="8">
        <v>2904567.28</v>
      </c>
      <c r="J182" s="8">
        <v>10998634.74</v>
      </c>
      <c r="K182" s="8">
        <v>8556041.51</v>
      </c>
      <c r="L182" s="8">
        <v>507818.66</v>
      </c>
      <c r="M182" s="8">
        <v>8048222.85</v>
      </c>
      <c r="N182" s="9">
        <v>61.54</v>
      </c>
      <c r="O182" s="9">
        <v>17.48</v>
      </c>
      <c r="P182" s="9">
        <v>73.17</v>
      </c>
      <c r="Q182" s="8">
        <v>14410226.92</v>
      </c>
      <c r="R182" s="8">
        <v>4277518.48</v>
      </c>
      <c r="S182" s="8">
        <v>10132708.44</v>
      </c>
      <c r="T182" s="8">
        <v>8563485.43</v>
      </c>
      <c r="U182" s="8">
        <v>1269387.77</v>
      </c>
      <c r="V182" s="8">
        <v>7294097.66</v>
      </c>
      <c r="W182" s="9">
        <v>59.42</v>
      </c>
      <c r="X182" s="9">
        <v>29.67</v>
      </c>
      <c r="Y182" s="9">
        <v>71.98</v>
      </c>
      <c r="Z182" s="8">
        <v>865926.3</v>
      </c>
      <c r="AA182" s="8">
        <v>754125.19</v>
      </c>
    </row>
    <row r="183" spans="1:27" ht="12.75">
      <c r="A183" s="35">
        <v>6</v>
      </c>
      <c r="B183" s="35">
        <v>11</v>
      </c>
      <c r="C183" s="35">
        <v>11</v>
      </c>
      <c r="D183" s="36">
        <v>2</v>
      </c>
      <c r="E183" s="37"/>
      <c r="F183" s="7" t="s">
        <v>86</v>
      </c>
      <c r="G183" s="55" t="s">
        <v>246</v>
      </c>
      <c r="H183" s="8">
        <v>15811697.25</v>
      </c>
      <c r="I183" s="8">
        <v>835911.62</v>
      </c>
      <c r="J183" s="8">
        <v>14975785.63</v>
      </c>
      <c r="K183" s="8">
        <v>12386499.27</v>
      </c>
      <c r="L183" s="8">
        <v>347772.03</v>
      </c>
      <c r="M183" s="8">
        <v>12038727.24</v>
      </c>
      <c r="N183" s="9">
        <v>78.33</v>
      </c>
      <c r="O183" s="9">
        <v>41.6</v>
      </c>
      <c r="P183" s="9">
        <v>80.38</v>
      </c>
      <c r="Q183" s="8">
        <v>18457497.25</v>
      </c>
      <c r="R183" s="8">
        <v>3479120</v>
      </c>
      <c r="S183" s="8">
        <v>14978377.25</v>
      </c>
      <c r="T183" s="8">
        <v>12167577.38</v>
      </c>
      <c r="U183" s="8">
        <v>2322586.78</v>
      </c>
      <c r="V183" s="8">
        <v>9844990.6</v>
      </c>
      <c r="W183" s="9">
        <v>65.92</v>
      </c>
      <c r="X183" s="9">
        <v>66.75</v>
      </c>
      <c r="Y183" s="9">
        <v>65.72</v>
      </c>
      <c r="Z183" s="8">
        <v>-2591.62</v>
      </c>
      <c r="AA183" s="8">
        <v>2193736.64</v>
      </c>
    </row>
    <row r="184" spans="1:27" ht="12.75">
      <c r="A184" s="35">
        <v>6</v>
      </c>
      <c r="B184" s="35">
        <v>19</v>
      </c>
      <c r="C184" s="35">
        <v>7</v>
      </c>
      <c r="D184" s="36">
        <v>2</v>
      </c>
      <c r="E184" s="37"/>
      <c r="F184" s="7" t="s">
        <v>86</v>
      </c>
      <c r="G184" s="55" t="s">
        <v>247</v>
      </c>
      <c r="H184" s="8">
        <v>23781541.37</v>
      </c>
      <c r="I184" s="8">
        <v>9301950.05</v>
      </c>
      <c r="J184" s="8">
        <v>14479591.32</v>
      </c>
      <c r="K184" s="8">
        <v>13210108.02</v>
      </c>
      <c r="L184" s="8">
        <v>2096031.49</v>
      </c>
      <c r="M184" s="8">
        <v>11114076.53</v>
      </c>
      <c r="N184" s="9">
        <v>55.54</v>
      </c>
      <c r="O184" s="9">
        <v>22.53</v>
      </c>
      <c r="P184" s="9">
        <v>76.75</v>
      </c>
      <c r="Q184" s="8">
        <v>26682693.68</v>
      </c>
      <c r="R184" s="8">
        <v>14566836.01</v>
      </c>
      <c r="S184" s="8">
        <v>12115857.67</v>
      </c>
      <c r="T184" s="8">
        <v>14179990.48</v>
      </c>
      <c r="U184" s="8">
        <v>5543433.67</v>
      </c>
      <c r="V184" s="8">
        <v>8636556.81</v>
      </c>
      <c r="W184" s="9">
        <v>53.14</v>
      </c>
      <c r="X184" s="9">
        <v>38.05</v>
      </c>
      <c r="Y184" s="9">
        <v>71.28</v>
      </c>
      <c r="Z184" s="8">
        <v>2363733.65</v>
      </c>
      <c r="AA184" s="8">
        <v>2477519.72</v>
      </c>
    </row>
    <row r="185" spans="1:27" ht="12.75">
      <c r="A185" s="35">
        <v>6</v>
      </c>
      <c r="B185" s="35">
        <v>9</v>
      </c>
      <c r="C185" s="35">
        <v>14</v>
      </c>
      <c r="D185" s="36">
        <v>2</v>
      </c>
      <c r="E185" s="37"/>
      <c r="F185" s="7" t="s">
        <v>86</v>
      </c>
      <c r="G185" s="55" t="s">
        <v>248</v>
      </c>
      <c r="H185" s="8">
        <v>36030980.57</v>
      </c>
      <c r="I185" s="8">
        <v>6023215.6</v>
      </c>
      <c r="J185" s="8">
        <v>30007764.97</v>
      </c>
      <c r="K185" s="8">
        <v>22805961.22</v>
      </c>
      <c r="L185" s="8">
        <v>450572.68</v>
      </c>
      <c r="M185" s="8">
        <v>22355388.54</v>
      </c>
      <c r="N185" s="9">
        <v>63.29</v>
      </c>
      <c r="O185" s="9">
        <v>7.48</v>
      </c>
      <c r="P185" s="9">
        <v>74.49</v>
      </c>
      <c r="Q185" s="8">
        <v>38901080.57</v>
      </c>
      <c r="R185" s="8">
        <v>10584131.29</v>
      </c>
      <c r="S185" s="8">
        <v>28316949.28</v>
      </c>
      <c r="T185" s="8">
        <v>21471167.56</v>
      </c>
      <c r="U185" s="8">
        <v>1547321.15</v>
      </c>
      <c r="V185" s="8">
        <v>19923846.41</v>
      </c>
      <c r="W185" s="9">
        <v>55.19</v>
      </c>
      <c r="X185" s="9">
        <v>14.61</v>
      </c>
      <c r="Y185" s="9">
        <v>70.36</v>
      </c>
      <c r="Z185" s="8">
        <v>1690815.69</v>
      </c>
      <c r="AA185" s="8">
        <v>2431542.13</v>
      </c>
    </row>
    <row r="186" spans="1:27" ht="12.75">
      <c r="A186" s="35">
        <v>6</v>
      </c>
      <c r="B186" s="35">
        <v>19</v>
      </c>
      <c r="C186" s="35">
        <v>8</v>
      </c>
      <c r="D186" s="36">
        <v>2</v>
      </c>
      <c r="E186" s="37"/>
      <c r="F186" s="7" t="s">
        <v>86</v>
      </c>
      <c r="G186" s="55" t="s">
        <v>249</v>
      </c>
      <c r="H186" s="8">
        <v>10656425.04</v>
      </c>
      <c r="I186" s="8">
        <v>1494029</v>
      </c>
      <c r="J186" s="8">
        <v>9162396.04</v>
      </c>
      <c r="K186" s="8">
        <v>7380679.46</v>
      </c>
      <c r="L186" s="8">
        <v>210257.21</v>
      </c>
      <c r="M186" s="8">
        <v>7170422.25</v>
      </c>
      <c r="N186" s="9">
        <v>69.26</v>
      </c>
      <c r="O186" s="9">
        <v>14.07</v>
      </c>
      <c r="P186" s="9">
        <v>78.25</v>
      </c>
      <c r="Q186" s="8">
        <v>11926285.76</v>
      </c>
      <c r="R186" s="8">
        <v>2877530.42</v>
      </c>
      <c r="S186" s="8">
        <v>9048755.34</v>
      </c>
      <c r="T186" s="8">
        <v>7247480.82</v>
      </c>
      <c r="U186" s="8">
        <v>682666.04</v>
      </c>
      <c r="V186" s="8">
        <v>6564814.78</v>
      </c>
      <c r="W186" s="9">
        <v>60.76</v>
      </c>
      <c r="X186" s="9">
        <v>23.72</v>
      </c>
      <c r="Y186" s="9">
        <v>72.54</v>
      </c>
      <c r="Z186" s="8">
        <v>113640.7</v>
      </c>
      <c r="AA186" s="8">
        <v>605607.47</v>
      </c>
    </row>
    <row r="187" spans="1:27" ht="12.75">
      <c r="A187" s="35">
        <v>6</v>
      </c>
      <c r="B187" s="35">
        <v>9</v>
      </c>
      <c r="C187" s="35">
        <v>15</v>
      </c>
      <c r="D187" s="36">
        <v>2</v>
      </c>
      <c r="E187" s="37"/>
      <c r="F187" s="7" t="s">
        <v>86</v>
      </c>
      <c r="G187" s="55" t="s">
        <v>250</v>
      </c>
      <c r="H187" s="8">
        <v>13699232.63</v>
      </c>
      <c r="I187" s="8">
        <v>1349757.76</v>
      </c>
      <c r="J187" s="8">
        <v>12349474.87</v>
      </c>
      <c r="K187" s="8">
        <v>9776120.93</v>
      </c>
      <c r="L187" s="8">
        <v>266276.77</v>
      </c>
      <c r="M187" s="8">
        <v>9509844.16</v>
      </c>
      <c r="N187" s="9">
        <v>71.36</v>
      </c>
      <c r="O187" s="9">
        <v>19.72</v>
      </c>
      <c r="P187" s="9">
        <v>77</v>
      </c>
      <c r="Q187" s="8">
        <v>14055417.06</v>
      </c>
      <c r="R187" s="8">
        <v>2437095.6</v>
      </c>
      <c r="S187" s="8">
        <v>11618321.46</v>
      </c>
      <c r="T187" s="8">
        <v>10047102.87</v>
      </c>
      <c r="U187" s="8">
        <v>1579769.68</v>
      </c>
      <c r="V187" s="8">
        <v>8467333.19</v>
      </c>
      <c r="W187" s="9">
        <v>71.48</v>
      </c>
      <c r="X187" s="9">
        <v>64.82</v>
      </c>
      <c r="Y187" s="9">
        <v>72.87</v>
      </c>
      <c r="Z187" s="8">
        <v>731153.41</v>
      </c>
      <c r="AA187" s="8">
        <v>1042510.97</v>
      </c>
    </row>
    <row r="188" spans="1:27" ht="12.75">
      <c r="A188" s="35">
        <v>6</v>
      </c>
      <c r="B188" s="35">
        <v>9</v>
      </c>
      <c r="C188" s="35">
        <v>16</v>
      </c>
      <c r="D188" s="36">
        <v>2</v>
      </c>
      <c r="E188" s="37"/>
      <c r="F188" s="7" t="s">
        <v>86</v>
      </c>
      <c r="G188" s="55" t="s">
        <v>251</v>
      </c>
      <c r="H188" s="8">
        <v>9562834.8</v>
      </c>
      <c r="I188" s="8">
        <v>2146456</v>
      </c>
      <c r="J188" s="8">
        <v>7416378.8</v>
      </c>
      <c r="K188" s="8">
        <v>7729657.43</v>
      </c>
      <c r="L188" s="8">
        <v>1561945.52</v>
      </c>
      <c r="M188" s="8">
        <v>6167711.91</v>
      </c>
      <c r="N188" s="9">
        <v>80.83</v>
      </c>
      <c r="O188" s="9">
        <v>72.76</v>
      </c>
      <c r="P188" s="9">
        <v>83.16</v>
      </c>
      <c r="Q188" s="8">
        <v>10261374.8</v>
      </c>
      <c r="R188" s="8">
        <v>3390763</v>
      </c>
      <c r="S188" s="8">
        <v>6870611.8</v>
      </c>
      <c r="T188" s="8">
        <v>7713248.14</v>
      </c>
      <c r="U188" s="8">
        <v>2690950.2</v>
      </c>
      <c r="V188" s="8">
        <v>5022297.94</v>
      </c>
      <c r="W188" s="9">
        <v>75.16</v>
      </c>
      <c r="X188" s="9">
        <v>79.36</v>
      </c>
      <c r="Y188" s="9">
        <v>73.09</v>
      </c>
      <c r="Z188" s="8">
        <v>545767</v>
      </c>
      <c r="AA188" s="8">
        <v>1145413.97</v>
      </c>
    </row>
    <row r="189" spans="1:27" ht="12.75">
      <c r="A189" s="35">
        <v>6</v>
      </c>
      <c r="B189" s="35">
        <v>7</v>
      </c>
      <c r="C189" s="35">
        <v>10</v>
      </c>
      <c r="D189" s="36">
        <v>2</v>
      </c>
      <c r="E189" s="37"/>
      <c r="F189" s="7" t="s">
        <v>86</v>
      </c>
      <c r="G189" s="55" t="s">
        <v>252</v>
      </c>
      <c r="H189" s="8">
        <v>26702888.36</v>
      </c>
      <c r="I189" s="8">
        <v>8839520.97</v>
      </c>
      <c r="J189" s="8">
        <v>17863367.39</v>
      </c>
      <c r="K189" s="8">
        <v>17259804.48</v>
      </c>
      <c r="L189" s="8">
        <v>4274687.14</v>
      </c>
      <c r="M189" s="8">
        <v>12985117.34</v>
      </c>
      <c r="N189" s="9">
        <v>64.63</v>
      </c>
      <c r="O189" s="9">
        <v>48.35</v>
      </c>
      <c r="P189" s="9">
        <v>72.69</v>
      </c>
      <c r="Q189" s="8">
        <v>30889419.36</v>
      </c>
      <c r="R189" s="8">
        <v>14250466.97</v>
      </c>
      <c r="S189" s="8">
        <v>16638952.39</v>
      </c>
      <c r="T189" s="8">
        <v>18352728.81</v>
      </c>
      <c r="U189" s="8">
        <v>5642560.26</v>
      </c>
      <c r="V189" s="8">
        <v>12710168.55</v>
      </c>
      <c r="W189" s="9">
        <v>59.41</v>
      </c>
      <c r="X189" s="9">
        <v>39.59</v>
      </c>
      <c r="Y189" s="9">
        <v>76.38</v>
      </c>
      <c r="Z189" s="8">
        <v>1224415</v>
      </c>
      <c r="AA189" s="8">
        <v>274948.79</v>
      </c>
    </row>
    <row r="190" spans="1:27" ht="12.75">
      <c r="A190" s="35">
        <v>6</v>
      </c>
      <c r="B190" s="35">
        <v>1</v>
      </c>
      <c r="C190" s="35">
        <v>19</v>
      </c>
      <c r="D190" s="36">
        <v>2</v>
      </c>
      <c r="E190" s="37"/>
      <c r="F190" s="7" t="s">
        <v>86</v>
      </c>
      <c r="G190" s="55" t="s">
        <v>253</v>
      </c>
      <c r="H190" s="8">
        <v>15835482.79</v>
      </c>
      <c r="I190" s="8">
        <v>1317346</v>
      </c>
      <c r="J190" s="8">
        <v>14518136.79</v>
      </c>
      <c r="K190" s="8">
        <v>12206290.88</v>
      </c>
      <c r="L190" s="8">
        <v>800471.99</v>
      </c>
      <c r="M190" s="8">
        <v>11405818.89</v>
      </c>
      <c r="N190" s="9">
        <v>77.08</v>
      </c>
      <c r="O190" s="9">
        <v>60.76</v>
      </c>
      <c r="P190" s="9">
        <v>78.56</v>
      </c>
      <c r="Q190" s="8">
        <v>17990001.79</v>
      </c>
      <c r="R190" s="8">
        <v>3988823</v>
      </c>
      <c r="S190" s="8">
        <v>14001178.79</v>
      </c>
      <c r="T190" s="8">
        <v>11708145.4</v>
      </c>
      <c r="U190" s="8">
        <v>1868217.44</v>
      </c>
      <c r="V190" s="8">
        <v>9839927.96</v>
      </c>
      <c r="W190" s="9">
        <v>65.08</v>
      </c>
      <c r="X190" s="9">
        <v>46.83</v>
      </c>
      <c r="Y190" s="9">
        <v>70.27</v>
      </c>
      <c r="Z190" s="8">
        <v>516958</v>
      </c>
      <c r="AA190" s="8">
        <v>1565890.93</v>
      </c>
    </row>
    <row r="191" spans="1:27" ht="12.75">
      <c r="A191" s="35">
        <v>6</v>
      </c>
      <c r="B191" s="35">
        <v>20</v>
      </c>
      <c r="C191" s="35">
        <v>14</v>
      </c>
      <c r="D191" s="36">
        <v>2</v>
      </c>
      <c r="E191" s="37"/>
      <c r="F191" s="7" t="s">
        <v>86</v>
      </c>
      <c r="G191" s="55" t="s">
        <v>254</v>
      </c>
      <c r="H191" s="8">
        <v>54598878.56</v>
      </c>
      <c r="I191" s="8">
        <v>2960833.1</v>
      </c>
      <c r="J191" s="8">
        <v>51638045.46</v>
      </c>
      <c r="K191" s="8">
        <v>41525989.56</v>
      </c>
      <c r="L191" s="8">
        <v>184837.64</v>
      </c>
      <c r="M191" s="8">
        <v>41341151.92</v>
      </c>
      <c r="N191" s="9">
        <v>76.05</v>
      </c>
      <c r="O191" s="9">
        <v>6.24</v>
      </c>
      <c r="P191" s="9">
        <v>80.05</v>
      </c>
      <c r="Q191" s="8">
        <v>59840926.29</v>
      </c>
      <c r="R191" s="8">
        <v>13143668.95</v>
      </c>
      <c r="S191" s="8">
        <v>46697257.34</v>
      </c>
      <c r="T191" s="8">
        <v>38275833.77</v>
      </c>
      <c r="U191" s="8">
        <v>3311555.97</v>
      </c>
      <c r="V191" s="8">
        <v>34964277.8</v>
      </c>
      <c r="W191" s="9">
        <v>63.96</v>
      </c>
      <c r="X191" s="9">
        <v>25.19</v>
      </c>
      <c r="Y191" s="9">
        <v>74.87</v>
      </c>
      <c r="Z191" s="8">
        <v>4940788.12</v>
      </c>
      <c r="AA191" s="8">
        <v>6376874.12</v>
      </c>
    </row>
    <row r="192" spans="1:27" ht="12.75">
      <c r="A192" s="35">
        <v>6</v>
      </c>
      <c r="B192" s="35">
        <v>3</v>
      </c>
      <c r="C192" s="35">
        <v>14</v>
      </c>
      <c r="D192" s="36">
        <v>2</v>
      </c>
      <c r="E192" s="37"/>
      <c r="F192" s="7" t="s">
        <v>86</v>
      </c>
      <c r="G192" s="55" t="s">
        <v>255</v>
      </c>
      <c r="H192" s="8">
        <v>15163441.98</v>
      </c>
      <c r="I192" s="8">
        <v>4573391.13</v>
      </c>
      <c r="J192" s="8">
        <v>10590050.85</v>
      </c>
      <c r="K192" s="8">
        <v>8017672.35</v>
      </c>
      <c r="L192" s="8">
        <v>435410.64</v>
      </c>
      <c r="M192" s="8">
        <v>7582261.71</v>
      </c>
      <c r="N192" s="9">
        <v>52.87</v>
      </c>
      <c r="O192" s="9">
        <v>9.52</v>
      </c>
      <c r="P192" s="9">
        <v>71.59</v>
      </c>
      <c r="Q192" s="8">
        <v>14945979.47</v>
      </c>
      <c r="R192" s="8">
        <v>5203805.78</v>
      </c>
      <c r="S192" s="8">
        <v>9742173.69</v>
      </c>
      <c r="T192" s="8">
        <v>7697840.96</v>
      </c>
      <c r="U192" s="8">
        <v>846766.08</v>
      </c>
      <c r="V192" s="8">
        <v>6851074.88</v>
      </c>
      <c r="W192" s="9">
        <v>51.5</v>
      </c>
      <c r="X192" s="9">
        <v>16.27</v>
      </c>
      <c r="Y192" s="9">
        <v>70.32</v>
      </c>
      <c r="Z192" s="8">
        <v>847877.16</v>
      </c>
      <c r="AA192" s="8">
        <v>731186.83</v>
      </c>
    </row>
    <row r="193" spans="1:27" ht="12.75">
      <c r="A193" s="35">
        <v>6</v>
      </c>
      <c r="B193" s="35">
        <v>6</v>
      </c>
      <c r="C193" s="35">
        <v>11</v>
      </c>
      <c r="D193" s="36">
        <v>2</v>
      </c>
      <c r="E193" s="37"/>
      <c r="F193" s="7" t="s">
        <v>86</v>
      </c>
      <c r="G193" s="55" t="s">
        <v>256</v>
      </c>
      <c r="H193" s="8">
        <v>13690077.02</v>
      </c>
      <c r="I193" s="8">
        <v>565640.04</v>
      </c>
      <c r="J193" s="8">
        <v>13124436.98</v>
      </c>
      <c r="K193" s="8">
        <v>10600109.83</v>
      </c>
      <c r="L193" s="8">
        <v>125870.04</v>
      </c>
      <c r="M193" s="8">
        <v>10474239.79</v>
      </c>
      <c r="N193" s="9">
        <v>77.42</v>
      </c>
      <c r="O193" s="9">
        <v>22.25</v>
      </c>
      <c r="P193" s="9">
        <v>79.8</v>
      </c>
      <c r="Q193" s="8">
        <v>14090077.02</v>
      </c>
      <c r="R193" s="8">
        <v>1160102.14</v>
      </c>
      <c r="S193" s="8">
        <v>12929974.88</v>
      </c>
      <c r="T193" s="8">
        <v>9729284.87</v>
      </c>
      <c r="U193" s="8">
        <v>234970.89</v>
      </c>
      <c r="V193" s="8">
        <v>9494313.98</v>
      </c>
      <c r="W193" s="9">
        <v>69.05</v>
      </c>
      <c r="X193" s="9">
        <v>20.25</v>
      </c>
      <c r="Y193" s="9">
        <v>73.42</v>
      </c>
      <c r="Z193" s="8">
        <v>194462.1</v>
      </c>
      <c r="AA193" s="8">
        <v>979925.81</v>
      </c>
    </row>
    <row r="194" spans="1:27" ht="12.75">
      <c r="A194" s="35">
        <v>6</v>
      </c>
      <c r="B194" s="35">
        <v>14</v>
      </c>
      <c r="C194" s="35">
        <v>11</v>
      </c>
      <c r="D194" s="36">
        <v>2</v>
      </c>
      <c r="E194" s="37"/>
      <c r="F194" s="7" t="s">
        <v>86</v>
      </c>
      <c r="G194" s="55" t="s">
        <v>257</v>
      </c>
      <c r="H194" s="8">
        <v>21153086.4</v>
      </c>
      <c r="I194" s="8">
        <v>1319991.91</v>
      </c>
      <c r="J194" s="8">
        <v>19833094.49</v>
      </c>
      <c r="K194" s="8">
        <v>14710235.12</v>
      </c>
      <c r="L194" s="8">
        <v>42801</v>
      </c>
      <c r="M194" s="8">
        <v>14667434.12</v>
      </c>
      <c r="N194" s="9">
        <v>69.54</v>
      </c>
      <c r="O194" s="9">
        <v>3.24</v>
      </c>
      <c r="P194" s="9">
        <v>73.95</v>
      </c>
      <c r="Q194" s="8">
        <v>21504890.4</v>
      </c>
      <c r="R194" s="8">
        <v>4228901.53</v>
      </c>
      <c r="S194" s="8">
        <v>17275988.87</v>
      </c>
      <c r="T194" s="8">
        <v>13971128.56</v>
      </c>
      <c r="U194" s="8">
        <v>1844307.38</v>
      </c>
      <c r="V194" s="8">
        <v>12126821.18</v>
      </c>
      <c r="W194" s="9">
        <v>64.96</v>
      </c>
      <c r="X194" s="9">
        <v>43.61</v>
      </c>
      <c r="Y194" s="9">
        <v>70.19</v>
      </c>
      <c r="Z194" s="8">
        <v>2557105.62</v>
      </c>
      <c r="AA194" s="8">
        <v>2540612.94</v>
      </c>
    </row>
    <row r="195" spans="1:27" ht="12.75">
      <c r="A195" s="35">
        <v>6</v>
      </c>
      <c r="B195" s="35">
        <v>7</v>
      </c>
      <c r="C195" s="35">
        <v>2</v>
      </c>
      <c r="D195" s="36">
        <v>3</v>
      </c>
      <c r="E195" s="37"/>
      <c r="F195" s="7" t="s">
        <v>86</v>
      </c>
      <c r="G195" s="55" t="s">
        <v>258</v>
      </c>
      <c r="H195" s="8">
        <v>25104637.85</v>
      </c>
      <c r="I195" s="8">
        <v>1110178</v>
      </c>
      <c r="J195" s="8">
        <v>23994459.85</v>
      </c>
      <c r="K195" s="8">
        <v>20216846.45</v>
      </c>
      <c r="L195" s="8">
        <v>1084778.25</v>
      </c>
      <c r="M195" s="8">
        <v>19132068.2</v>
      </c>
      <c r="N195" s="9">
        <v>80.53</v>
      </c>
      <c r="O195" s="9">
        <v>97.71</v>
      </c>
      <c r="P195" s="9">
        <v>79.73</v>
      </c>
      <c r="Q195" s="8">
        <v>26839531.85</v>
      </c>
      <c r="R195" s="8">
        <v>3696998.69</v>
      </c>
      <c r="S195" s="8">
        <v>23142533.16</v>
      </c>
      <c r="T195" s="8">
        <v>17342831.98</v>
      </c>
      <c r="U195" s="8">
        <v>341947.02</v>
      </c>
      <c r="V195" s="8">
        <v>17000884.96</v>
      </c>
      <c r="W195" s="9">
        <v>64.61</v>
      </c>
      <c r="X195" s="9">
        <v>9.24</v>
      </c>
      <c r="Y195" s="9">
        <v>73.46</v>
      </c>
      <c r="Z195" s="8">
        <v>851926.69</v>
      </c>
      <c r="AA195" s="8">
        <v>2131183.24</v>
      </c>
    </row>
    <row r="196" spans="1:27" ht="12.75">
      <c r="A196" s="35">
        <v>6</v>
      </c>
      <c r="B196" s="35">
        <v>9</v>
      </c>
      <c r="C196" s="35">
        <v>1</v>
      </c>
      <c r="D196" s="36">
        <v>3</v>
      </c>
      <c r="E196" s="37"/>
      <c r="F196" s="7" t="s">
        <v>86</v>
      </c>
      <c r="G196" s="55" t="s">
        <v>259</v>
      </c>
      <c r="H196" s="8">
        <v>36065711.79</v>
      </c>
      <c r="I196" s="8">
        <v>2452307.37</v>
      </c>
      <c r="J196" s="8">
        <v>33613404.42</v>
      </c>
      <c r="K196" s="8">
        <v>27650983.61</v>
      </c>
      <c r="L196" s="8">
        <v>765366.22</v>
      </c>
      <c r="M196" s="8">
        <v>26885617.39</v>
      </c>
      <c r="N196" s="9">
        <v>76.66</v>
      </c>
      <c r="O196" s="9">
        <v>31.21</v>
      </c>
      <c r="P196" s="9">
        <v>79.98</v>
      </c>
      <c r="Q196" s="8">
        <v>37565711.79</v>
      </c>
      <c r="R196" s="8">
        <v>6335776.17</v>
      </c>
      <c r="S196" s="8">
        <v>31229935.62</v>
      </c>
      <c r="T196" s="8">
        <v>27058368.89</v>
      </c>
      <c r="U196" s="8">
        <v>3458530.49</v>
      </c>
      <c r="V196" s="8">
        <v>23599838.4</v>
      </c>
      <c r="W196" s="9">
        <v>72.02</v>
      </c>
      <c r="X196" s="9">
        <v>54.58</v>
      </c>
      <c r="Y196" s="9">
        <v>75.56</v>
      </c>
      <c r="Z196" s="8">
        <v>2383468.8</v>
      </c>
      <c r="AA196" s="8">
        <v>3285778.99</v>
      </c>
    </row>
    <row r="197" spans="1:27" ht="12.75">
      <c r="A197" s="35">
        <v>6</v>
      </c>
      <c r="B197" s="35">
        <v>9</v>
      </c>
      <c r="C197" s="35">
        <v>3</v>
      </c>
      <c r="D197" s="36">
        <v>3</v>
      </c>
      <c r="E197" s="37"/>
      <c r="F197" s="7" t="s">
        <v>86</v>
      </c>
      <c r="G197" s="55" t="s">
        <v>260</v>
      </c>
      <c r="H197" s="8">
        <v>35889575.51</v>
      </c>
      <c r="I197" s="8">
        <v>7116247.8</v>
      </c>
      <c r="J197" s="8">
        <v>28773327.71</v>
      </c>
      <c r="K197" s="8">
        <v>25650379.58</v>
      </c>
      <c r="L197" s="8">
        <v>2855656.88</v>
      </c>
      <c r="M197" s="8">
        <v>22794722.7</v>
      </c>
      <c r="N197" s="9">
        <v>71.47</v>
      </c>
      <c r="O197" s="9">
        <v>40.12</v>
      </c>
      <c r="P197" s="9">
        <v>79.22</v>
      </c>
      <c r="Q197" s="8">
        <v>41745130.51</v>
      </c>
      <c r="R197" s="8">
        <v>15584935.8</v>
      </c>
      <c r="S197" s="8">
        <v>26160194.71</v>
      </c>
      <c r="T197" s="8">
        <v>28030518.42</v>
      </c>
      <c r="U197" s="8">
        <v>8184307.5</v>
      </c>
      <c r="V197" s="8">
        <v>19846210.92</v>
      </c>
      <c r="W197" s="9">
        <v>67.14</v>
      </c>
      <c r="X197" s="9">
        <v>52.51</v>
      </c>
      <c r="Y197" s="9">
        <v>75.86</v>
      </c>
      <c r="Z197" s="8">
        <v>2613133</v>
      </c>
      <c r="AA197" s="8">
        <v>2948511.78</v>
      </c>
    </row>
    <row r="198" spans="1:27" ht="12.75">
      <c r="A198" s="35">
        <v>6</v>
      </c>
      <c r="B198" s="35">
        <v>2</v>
      </c>
      <c r="C198" s="35">
        <v>5</v>
      </c>
      <c r="D198" s="36">
        <v>3</v>
      </c>
      <c r="E198" s="37"/>
      <c r="F198" s="7" t="s">
        <v>86</v>
      </c>
      <c r="G198" s="55" t="s">
        <v>261</v>
      </c>
      <c r="H198" s="8">
        <v>22942716.77</v>
      </c>
      <c r="I198" s="8">
        <v>6075168.74</v>
      </c>
      <c r="J198" s="8">
        <v>16867548.03</v>
      </c>
      <c r="K198" s="8">
        <v>16552735.93</v>
      </c>
      <c r="L198" s="8">
        <v>3396881.37</v>
      </c>
      <c r="M198" s="8">
        <v>13155854.56</v>
      </c>
      <c r="N198" s="9">
        <v>72.14</v>
      </c>
      <c r="O198" s="9">
        <v>55.91</v>
      </c>
      <c r="P198" s="9">
        <v>77.99</v>
      </c>
      <c r="Q198" s="8">
        <v>25249225.63</v>
      </c>
      <c r="R198" s="8">
        <v>8644530</v>
      </c>
      <c r="S198" s="8">
        <v>16604695.63</v>
      </c>
      <c r="T198" s="8">
        <v>17083122.63</v>
      </c>
      <c r="U198" s="8">
        <v>6015640.36</v>
      </c>
      <c r="V198" s="8">
        <v>11067482.27</v>
      </c>
      <c r="W198" s="9">
        <v>67.65</v>
      </c>
      <c r="X198" s="9">
        <v>69.58</v>
      </c>
      <c r="Y198" s="9">
        <v>66.65</v>
      </c>
      <c r="Z198" s="8">
        <v>262852.4</v>
      </c>
      <c r="AA198" s="8">
        <v>2088372.29</v>
      </c>
    </row>
    <row r="199" spans="1:27" ht="12.75">
      <c r="A199" s="35">
        <v>6</v>
      </c>
      <c r="B199" s="35">
        <v>5</v>
      </c>
      <c r="C199" s="35">
        <v>5</v>
      </c>
      <c r="D199" s="36">
        <v>3</v>
      </c>
      <c r="E199" s="37"/>
      <c r="F199" s="7" t="s">
        <v>86</v>
      </c>
      <c r="G199" s="55" t="s">
        <v>262</v>
      </c>
      <c r="H199" s="8">
        <v>58813800.33</v>
      </c>
      <c r="I199" s="8">
        <v>18648238.25</v>
      </c>
      <c r="J199" s="8">
        <v>40165562.08</v>
      </c>
      <c r="K199" s="8">
        <v>34760294.79</v>
      </c>
      <c r="L199" s="8">
        <v>3845156.03</v>
      </c>
      <c r="M199" s="8">
        <v>30915138.76</v>
      </c>
      <c r="N199" s="9">
        <v>59.1</v>
      </c>
      <c r="O199" s="9">
        <v>20.61</v>
      </c>
      <c r="P199" s="9">
        <v>76.96</v>
      </c>
      <c r="Q199" s="8">
        <v>60007875.9</v>
      </c>
      <c r="R199" s="8">
        <v>22696126.45</v>
      </c>
      <c r="S199" s="8">
        <v>37311749.45</v>
      </c>
      <c r="T199" s="8">
        <v>32165822.64</v>
      </c>
      <c r="U199" s="8">
        <v>5755080.14</v>
      </c>
      <c r="V199" s="8">
        <v>26410742.5</v>
      </c>
      <c r="W199" s="9">
        <v>53.6</v>
      </c>
      <c r="X199" s="9">
        <v>25.35</v>
      </c>
      <c r="Y199" s="9">
        <v>70.78</v>
      </c>
      <c r="Z199" s="8">
        <v>2853812.63</v>
      </c>
      <c r="AA199" s="8">
        <v>4504396.26</v>
      </c>
    </row>
    <row r="200" spans="1:27" ht="12.75">
      <c r="A200" s="35">
        <v>6</v>
      </c>
      <c r="B200" s="35">
        <v>2</v>
      </c>
      <c r="C200" s="35">
        <v>7</v>
      </c>
      <c r="D200" s="36">
        <v>3</v>
      </c>
      <c r="E200" s="37"/>
      <c r="F200" s="7" t="s">
        <v>86</v>
      </c>
      <c r="G200" s="55" t="s">
        <v>263</v>
      </c>
      <c r="H200" s="8">
        <v>25631434.29</v>
      </c>
      <c r="I200" s="8">
        <v>4724679.2</v>
      </c>
      <c r="J200" s="8">
        <v>20906755.09</v>
      </c>
      <c r="K200" s="8">
        <v>18088560.04</v>
      </c>
      <c r="L200" s="8">
        <v>1619982.63</v>
      </c>
      <c r="M200" s="8">
        <v>16468577.41</v>
      </c>
      <c r="N200" s="9">
        <v>70.57</v>
      </c>
      <c r="O200" s="9">
        <v>34.28</v>
      </c>
      <c r="P200" s="9">
        <v>78.77</v>
      </c>
      <c r="Q200" s="8">
        <v>25727811.22</v>
      </c>
      <c r="R200" s="8">
        <v>7491951.11</v>
      </c>
      <c r="S200" s="8">
        <v>18235860.11</v>
      </c>
      <c r="T200" s="8">
        <v>16953796</v>
      </c>
      <c r="U200" s="8">
        <v>3058859.81</v>
      </c>
      <c r="V200" s="8">
        <v>13894936.19</v>
      </c>
      <c r="W200" s="9">
        <v>65.89</v>
      </c>
      <c r="X200" s="9">
        <v>40.82</v>
      </c>
      <c r="Y200" s="9">
        <v>76.19</v>
      </c>
      <c r="Z200" s="8">
        <v>2670894.98</v>
      </c>
      <c r="AA200" s="8">
        <v>2573641.22</v>
      </c>
    </row>
    <row r="201" spans="1:27" ht="12.75">
      <c r="A201" s="35">
        <v>6</v>
      </c>
      <c r="B201" s="35">
        <v>14</v>
      </c>
      <c r="C201" s="35">
        <v>4</v>
      </c>
      <c r="D201" s="36">
        <v>3</v>
      </c>
      <c r="E201" s="37"/>
      <c r="F201" s="7" t="s">
        <v>86</v>
      </c>
      <c r="G201" s="55" t="s">
        <v>264</v>
      </c>
      <c r="H201" s="8">
        <v>28486112.91</v>
      </c>
      <c r="I201" s="8">
        <v>9563628.12</v>
      </c>
      <c r="J201" s="8">
        <v>18922484.79</v>
      </c>
      <c r="K201" s="8">
        <v>16019434.96</v>
      </c>
      <c r="L201" s="8">
        <v>1242208.2</v>
      </c>
      <c r="M201" s="8">
        <v>14777226.76</v>
      </c>
      <c r="N201" s="9">
        <v>56.23</v>
      </c>
      <c r="O201" s="9">
        <v>12.98</v>
      </c>
      <c r="P201" s="9">
        <v>78.09</v>
      </c>
      <c r="Q201" s="8">
        <v>30603016.27</v>
      </c>
      <c r="R201" s="8">
        <v>11872010</v>
      </c>
      <c r="S201" s="8">
        <v>18731006.27</v>
      </c>
      <c r="T201" s="8">
        <v>15524728.67</v>
      </c>
      <c r="U201" s="8">
        <v>2510166.09</v>
      </c>
      <c r="V201" s="8">
        <v>13014562.58</v>
      </c>
      <c r="W201" s="9">
        <v>50.72</v>
      </c>
      <c r="X201" s="9">
        <v>21.14</v>
      </c>
      <c r="Y201" s="9">
        <v>69.48</v>
      </c>
      <c r="Z201" s="8">
        <v>191478.52</v>
      </c>
      <c r="AA201" s="8">
        <v>1762664.18</v>
      </c>
    </row>
    <row r="202" spans="1:27" ht="12.75">
      <c r="A202" s="35">
        <v>6</v>
      </c>
      <c r="B202" s="35">
        <v>8</v>
      </c>
      <c r="C202" s="35">
        <v>6</v>
      </c>
      <c r="D202" s="36">
        <v>3</v>
      </c>
      <c r="E202" s="37"/>
      <c r="F202" s="7" t="s">
        <v>86</v>
      </c>
      <c r="G202" s="55" t="s">
        <v>265</v>
      </c>
      <c r="H202" s="8">
        <v>23615166</v>
      </c>
      <c r="I202" s="8">
        <v>2812651</v>
      </c>
      <c r="J202" s="8">
        <v>20802515</v>
      </c>
      <c r="K202" s="8">
        <v>18555515.58</v>
      </c>
      <c r="L202" s="8">
        <v>1985185.46</v>
      </c>
      <c r="M202" s="8">
        <v>16570330.12</v>
      </c>
      <c r="N202" s="9">
        <v>78.57</v>
      </c>
      <c r="O202" s="9">
        <v>70.58</v>
      </c>
      <c r="P202" s="9">
        <v>79.65</v>
      </c>
      <c r="Q202" s="8">
        <v>25683403</v>
      </c>
      <c r="R202" s="8">
        <v>7140223</v>
      </c>
      <c r="S202" s="8">
        <v>18543180</v>
      </c>
      <c r="T202" s="8">
        <v>15530705.79</v>
      </c>
      <c r="U202" s="8">
        <v>2346045.06</v>
      </c>
      <c r="V202" s="8">
        <v>13184660.73</v>
      </c>
      <c r="W202" s="9">
        <v>60.46</v>
      </c>
      <c r="X202" s="9">
        <v>32.85</v>
      </c>
      <c r="Y202" s="9">
        <v>71.1</v>
      </c>
      <c r="Z202" s="8">
        <v>2259335</v>
      </c>
      <c r="AA202" s="8">
        <v>3385669.39</v>
      </c>
    </row>
    <row r="203" spans="1:27" ht="12.75">
      <c r="A203" s="35">
        <v>6</v>
      </c>
      <c r="B203" s="35">
        <v>20</v>
      </c>
      <c r="C203" s="35">
        <v>4</v>
      </c>
      <c r="D203" s="36">
        <v>3</v>
      </c>
      <c r="E203" s="37"/>
      <c r="F203" s="7" t="s">
        <v>86</v>
      </c>
      <c r="G203" s="55" t="s">
        <v>266</v>
      </c>
      <c r="H203" s="8">
        <v>26253297.23</v>
      </c>
      <c r="I203" s="8">
        <v>3985893.39</v>
      </c>
      <c r="J203" s="8">
        <v>22267403.84</v>
      </c>
      <c r="K203" s="8">
        <v>18760629.05</v>
      </c>
      <c r="L203" s="8">
        <v>1862565.83</v>
      </c>
      <c r="M203" s="8">
        <v>16898063.22</v>
      </c>
      <c r="N203" s="9">
        <v>71.46</v>
      </c>
      <c r="O203" s="9">
        <v>46.72</v>
      </c>
      <c r="P203" s="9">
        <v>75.88</v>
      </c>
      <c r="Q203" s="8">
        <v>26104487.84</v>
      </c>
      <c r="R203" s="8">
        <v>4872258</v>
      </c>
      <c r="S203" s="8">
        <v>21232229.84</v>
      </c>
      <c r="T203" s="8">
        <v>17080571.62</v>
      </c>
      <c r="U203" s="8">
        <v>1349733.71</v>
      </c>
      <c r="V203" s="8">
        <v>15730837.91</v>
      </c>
      <c r="W203" s="9">
        <v>65.43</v>
      </c>
      <c r="X203" s="9">
        <v>27.7</v>
      </c>
      <c r="Y203" s="9">
        <v>74.08</v>
      </c>
      <c r="Z203" s="8">
        <v>1035174</v>
      </c>
      <c r="AA203" s="8">
        <v>1167225.31</v>
      </c>
    </row>
    <row r="204" spans="1:27" ht="12.75">
      <c r="A204" s="35">
        <v>6</v>
      </c>
      <c r="B204" s="35">
        <v>18</v>
      </c>
      <c r="C204" s="35">
        <v>6</v>
      </c>
      <c r="D204" s="36">
        <v>3</v>
      </c>
      <c r="E204" s="37"/>
      <c r="F204" s="7" t="s">
        <v>86</v>
      </c>
      <c r="G204" s="55" t="s">
        <v>267</v>
      </c>
      <c r="H204" s="8">
        <v>23467914.93</v>
      </c>
      <c r="I204" s="8">
        <v>3637761.17</v>
      </c>
      <c r="J204" s="8">
        <v>19830153.76</v>
      </c>
      <c r="K204" s="8">
        <v>15113578.53</v>
      </c>
      <c r="L204" s="8">
        <v>568175</v>
      </c>
      <c r="M204" s="8">
        <v>14545403.53</v>
      </c>
      <c r="N204" s="9">
        <v>64.4</v>
      </c>
      <c r="O204" s="9">
        <v>15.61</v>
      </c>
      <c r="P204" s="9">
        <v>73.34</v>
      </c>
      <c r="Q204" s="8">
        <v>23451914.93</v>
      </c>
      <c r="R204" s="8">
        <v>4417478.79</v>
      </c>
      <c r="S204" s="8">
        <v>19034436.14</v>
      </c>
      <c r="T204" s="8">
        <v>15144115.3</v>
      </c>
      <c r="U204" s="8">
        <v>1674484.51</v>
      </c>
      <c r="V204" s="8">
        <v>13469630.79</v>
      </c>
      <c r="W204" s="9">
        <v>64.57</v>
      </c>
      <c r="X204" s="9">
        <v>37.9</v>
      </c>
      <c r="Y204" s="9">
        <v>70.76</v>
      </c>
      <c r="Z204" s="8">
        <v>795717.62</v>
      </c>
      <c r="AA204" s="8">
        <v>1075772.74</v>
      </c>
    </row>
    <row r="205" spans="1:27" ht="12.75">
      <c r="A205" s="35">
        <v>6</v>
      </c>
      <c r="B205" s="35">
        <v>10</v>
      </c>
      <c r="C205" s="35">
        <v>3</v>
      </c>
      <c r="D205" s="36">
        <v>3</v>
      </c>
      <c r="E205" s="37"/>
      <c r="F205" s="7" t="s">
        <v>86</v>
      </c>
      <c r="G205" s="55" t="s">
        <v>268</v>
      </c>
      <c r="H205" s="8">
        <v>58824387.46</v>
      </c>
      <c r="I205" s="8">
        <v>1295682.14</v>
      </c>
      <c r="J205" s="8">
        <v>57528705.32</v>
      </c>
      <c r="K205" s="8">
        <v>47994262.23</v>
      </c>
      <c r="L205" s="8">
        <v>1782399.67</v>
      </c>
      <c r="M205" s="8">
        <v>46211862.56</v>
      </c>
      <c r="N205" s="9">
        <v>81.58</v>
      </c>
      <c r="O205" s="9">
        <v>137.56</v>
      </c>
      <c r="P205" s="9">
        <v>80.32</v>
      </c>
      <c r="Q205" s="8">
        <v>64447475.53</v>
      </c>
      <c r="R205" s="8">
        <v>9622793.77</v>
      </c>
      <c r="S205" s="8">
        <v>54824681.76</v>
      </c>
      <c r="T205" s="8">
        <v>42100369.06</v>
      </c>
      <c r="U205" s="8">
        <v>3397460.62</v>
      </c>
      <c r="V205" s="8">
        <v>38702908.44</v>
      </c>
      <c r="W205" s="9">
        <v>65.32</v>
      </c>
      <c r="X205" s="9">
        <v>35.3</v>
      </c>
      <c r="Y205" s="9">
        <v>70.59</v>
      </c>
      <c r="Z205" s="8">
        <v>2704023.56</v>
      </c>
      <c r="AA205" s="8">
        <v>7508954.12</v>
      </c>
    </row>
    <row r="206" spans="1:27" ht="12.75">
      <c r="A206" s="35">
        <v>6</v>
      </c>
      <c r="B206" s="35">
        <v>5</v>
      </c>
      <c r="C206" s="35">
        <v>6</v>
      </c>
      <c r="D206" s="36">
        <v>3</v>
      </c>
      <c r="E206" s="37"/>
      <c r="F206" s="7" t="s">
        <v>86</v>
      </c>
      <c r="G206" s="55" t="s">
        <v>269</v>
      </c>
      <c r="H206" s="8">
        <v>20891698.55</v>
      </c>
      <c r="I206" s="8">
        <v>3185074.62</v>
      </c>
      <c r="J206" s="8">
        <v>17706623.93</v>
      </c>
      <c r="K206" s="8">
        <v>15070714.41</v>
      </c>
      <c r="L206" s="8">
        <v>1036868.75</v>
      </c>
      <c r="M206" s="8">
        <v>14033845.66</v>
      </c>
      <c r="N206" s="9">
        <v>72.13</v>
      </c>
      <c r="O206" s="9">
        <v>32.55</v>
      </c>
      <c r="P206" s="9">
        <v>79.25</v>
      </c>
      <c r="Q206" s="8">
        <v>23419698.55</v>
      </c>
      <c r="R206" s="8">
        <v>5797728.23</v>
      </c>
      <c r="S206" s="8">
        <v>17621970.32</v>
      </c>
      <c r="T206" s="8">
        <v>13878010.96</v>
      </c>
      <c r="U206" s="8">
        <v>1338764.53</v>
      </c>
      <c r="V206" s="8">
        <v>12539246.43</v>
      </c>
      <c r="W206" s="9">
        <v>59.25</v>
      </c>
      <c r="X206" s="9">
        <v>23.09</v>
      </c>
      <c r="Y206" s="9">
        <v>71.15</v>
      </c>
      <c r="Z206" s="8">
        <v>84653.61</v>
      </c>
      <c r="AA206" s="8">
        <v>1494599.23</v>
      </c>
    </row>
    <row r="207" spans="1:27" ht="12.75">
      <c r="A207" s="35">
        <v>6</v>
      </c>
      <c r="B207" s="35">
        <v>14</v>
      </c>
      <c r="C207" s="35">
        <v>8</v>
      </c>
      <c r="D207" s="36">
        <v>3</v>
      </c>
      <c r="E207" s="37"/>
      <c r="F207" s="7" t="s">
        <v>86</v>
      </c>
      <c r="G207" s="55" t="s">
        <v>270</v>
      </c>
      <c r="H207" s="8">
        <v>38028434.17</v>
      </c>
      <c r="I207" s="8">
        <v>9302881</v>
      </c>
      <c r="J207" s="8">
        <v>28725553.17</v>
      </c>
      <c r="K207" s="8">
        <v>29482720</v>
      </c>
      <c r="L207" s="8">
        <v>6392204.98</v>
      </c>
      <c r="M207" s="8">
        <v>23090515.02</v>
      </c>
      <c r="N207" s="9">
        <v>77.52</v>
      </c>
      <c r="O207" s="9">
        <v>68.71</v>
      </c>
      <c r="P207" s="9">
        <v>80.38</v>
      </c>
      <c r="Q207" s="8">
        <v>36494505.17</v>
      </c>
      <c r="R207" s="8">
        <v>9619189</v>
      </c>
      <c r="S207" s="8">
        <v>26875316.17</v>
      </c>
      <c r="T207" s="8">
        <v>24955225.58</v>
      </c>
      <c r="U207" s="8">
        <v>5786321.51</v>
      </c>
      <c r="V207" s="8">
        <v>19168904.07</v>
      </c>
      <c r="W207" s="9">
        <v>68.38</v>
      </c>
      <c r="X207" s="9">
        <v>60.15</v>
      </c>
      <c r="Y207" s="9">
        <v>71.32</v>
      </c>
      <c r="Z207" s="8">
        <v>1850237</v>
      </c>
      <c r="AA207" s="8">
        <v>3921610.95</v>
      </c>
    </row>
    <row r="208" spans="1:27" ht="12.75">
      <c r="A208" s="35">
        <v>6</v>
      </c>
      <c r="B208" s="35">
        <v>12</v>
      </c>
      <c r="C208" s="35">
        <v>5</v>
      </c>
      <c r="D208" s="36">
        <v>3</v>
      </c>
      <c r="E208" s="37"/>
      <c r="F208" s="7" t="s">
        <v>86</v>
      </c>
      <c r="G208" s="55" t="s">
        <v>271</v>
      </c>
      <c r="H208" s="8">
        <v>50336385.24</v>
      </c>
      <c r="I208" s="8">
        <v>4762913</v>
      </c>
      <c r="J208" s="8">
        <v>45573472.24</v>
      </c>
      <c r="K208" s="8">
        <v>37946526.23</v>
      </c>
      <c r="L208" s="8">
        <v>1714258.29</v>
      </c>
      <c r="M208" s="8">
        <v>36232267.94</v>
      </c>
      <c r="N208" s="9">
        <v>75.38</v>
      </c>
      <c r="O208" s="9">
        <v>35.99</v>
      </c>
      <c r="P208" s="9">
        <v>79.5</v>
      </c>
      <c r="Q208" s="8">
        <v>52822629.24</v>
      </c>
      <c r="R208" s="8">
        <v>8693894</v>
      </c>
      <c r="S208" s="8">
        <v>44128735.24</v>
      </c>
      <c r="T208" s="8">
        <v>34793688.64</v>
      </c>
      <c r="U208" s="8">
        <v>3284274.77</v>
      </c>
      <c r="V208" s="8">
        <v>31509413.87</v>
      </c>
      <c r="W208" s="9">
        <v>65.86</v>
      </c>
      <c r="X208" s="9">
        <v>37.77</v>
      </c>
      <c r="Y208" s="9">
        <v>71.4</v>
      </c>
      <c r="Z208" s="8">
        <v>1444737</v>
      </c>
      <c r="AA208" s="8">
        <v>4722854.07</v>
      </c>
    </row>
    <row r="209" spans="1:27" ht="12.75">
      <c r="A209" s="35">
        <v>6</v>
      </c>
      <c r="B209" s="35">
        <v>8</v>
      </c>
      <c r="C209" s="35">
        <v>10</v>
      </c>
      <c r="D209" s="36">
        <v>3</v>
      </c>
      <c r="E209" s="37"/>
      <c r="F209" s="7" t="s">
        <v>86</v>
      </c>
      <c r="G209" s="55" t="s">
        <v>272</v>
      </c>
      <c r="H209" s="8">
        <v>21167110.78</v>
      </c>
      <c r="I209" s="8">
        <v>7688088</v>
      </c>
      <c r="J209" s="8">
        <v>13479022.78</v>
      </c>
      <c r="K209" s="8">
        <v>12316392.48</v>
      </c>
      <c r="L209" s="8">
        <v>1327988</v>
      </c>
      <c r="M209" s="8">
        <v>10988404.48</v>
      </c>
      <c r="N209" s="9">
        <v>58.18</v>
      </c>
      <c r="O209" s="9">
        <v>17.27</v>
      </c>
      <c r="P209" s="9">
        <v>81.52</v>
      </c>
      <c r="Q209" s="8">
        <v>22244258.78</v>
      </c>
      <c r="R209" s="8">
        <v>8792264</v>
      </c>
      <c r="S209" s="8">
        <v>13451994.78</v>
      </c>
      <c r="T209" s="8">
        <v>10977655.24</v>
      </c>
      <c r="U209" s="8">
        <v>1311553.93</v>
      </c>
      <c r="V209" s="8">
        <v>9666101.31</v>
      </c>
      <c r="W209" s="9">
        <v>49.35</v>
      </c>
      <c r="X209" s="9">
        <v>14.91</v>
      </c>
      <c r="Y209" s="9">
        <v>71.85</v>
      </c>
      <c r="Z209" s="8">
        <v>27028</v>
      </c>
      <c r="AA209" s="8">
        <v>1322303.17</v>
      </c>
    </row>
    <row r="210" spans="1:27" ht="12.75">
      <c r="A210" s="35">
        <v>6</v>
      </c>
      <c r="B210" s="35">
        <v>13</v>
      </c>
      <c r="C210" s="35">
        <v>4</v>
      </c>
      <c r="D210" s="36">
        <v>3</v>
      </c>
      <c r="E210" s="37"/>
      <c r="F210" s="7" t="s">
        <v>86</v>
      </c>
      <c r="G210" s="55" t="s">
        <v>273</v>
      </c>
      <c r="H210" s="8">
        <v>46378430.49</v>
      </c>
      <c r="I210" s="8">
        <v>6988066.57</v>
      </c>
      <c r="J210" s="8">
        <v>39390363.92</v>
      </c>
      <c r="K210" s="8">
        <v>32111427.08</v>
      </c>
      <c r="L210" s="8">
        <v>1020577.34</v>
      </c>
      <c r="M210" s="8">
        <v>31090849.74</v>
      </c>
      <c r="N210" s="9">
        <v>69.23</v>
      </c>
      <c r="O210" s="9">
        <v>14.6</v>
      </c>
      <c r="P210" s="9">
        <v>78.93</v>
      </c>
      <c r="Q210" s="8">
        <v>47830194.51</v>
      </c>
      <c r="R210" s="8">
        <v>9821298.47</v>
      </c>
      <c r="S210" s="8">
        <v>38008896.04</v>
      </c>
      <c r="T210" s="8">
        <v>30906130.12</v>
      </c>
      <c r="U210" s="8">
        <v>2649943.84</v>
      </c>
      <c r="V210" s="8">
        <v>28256186.28</v>
      </c>
      <c r="W210" s="9">
        <v>64.61</v>
      </c>
      <c r="X210" s="9">
        <v>26.98</v>
      </c>
      <c r="Y210" s="9">
        <v>74.34</v>
      </c>
      <c r="Z210" s="8">
        <v>1381467.88</v>
      </c>
      <c r="AA210" s="8">
        <v>2834663.46</v>
      </c>
    </row>
    <row r="211" spans="1:27" ht="12.75">
      <c r="A211" s="35">
        <v>6</v>
      </c>
      <c r="B211" s="35">
        <v>17</v>
      </c>
      <c r="C211" s="35">
        <v>3</v>
      </c>
      <c r="D211" s="36">
        <v>3</v>
      </c>
      <c r="E211" s="37"/>
      <c r="F211" s="7" t="s">
        <v>86</v>
      </c>
      <c r="G211" s="55" t="s">
        <v>274</v>
      </c>
      <c r="H211" s="8">
        <v>33365206.8</v>
      </c>
      <c r="I211" s="8">
        <v>1614750</v>
      </c>
      <c r="J211" s="8">
        <v>31750456.8</v>
      </c>
      <c r="K211" s="8">
        <v>25131710.62</v>
      </c>
      <c r="L211" s="8">
        <v>334669.3</v>
      </c>
      <c r="M211" s="8">
        <v>24797041.32</v>
      </c>
      <c r="N211" s="9">
        <v>75.32</v>
      </c>
      <c r="O211" s="9">
        <v>20.72</v>
      </c>
      <c r="P211" s="9">
        <v>78.09</v>
      </c>
      <c r="Q211" s="8">
        <v>36095375.7</v>
      </c>
      <c r="R211" s="8">
        <v>7114724.06</v>
      </c>
      <c r="S211" s="8">
        <v>28980651.64</v>
      </c>
      <c r="T211" s="8">
        <v>24923991.4</v>
      </c>
      <c r="U211" s="8">
        <v>4578225.38</v>
      </c>
      <c r="V211" s="8">
        <v>20345766.02</v>
      </c>
      <c r="W211" s="9">
        <v>69.05</v>
      </c>
      <c r="X211" s="9">
        <v>64.34</v>
      </c>
      <c r="Y211" s="9">
        <v>70.2</v>
      </c>
      <c r="Z211" s="8">
        <v>2769805.16</v>
      </c>
      <c r="AA211" s="8">
        <v>4451275.3</v>
      </c>
    </row>
    <row r="212" spans="1:27" ht="12.75">
      <c r="A212" s="35">
        <v>6</v>
      </c>
      <c r="B212" s="35">
        <v>12</v>
      </c>
      <c r="C212" s="35">
        <v>6</v>
      </c>
      <c r="D212" s="36">
        <v>3</v>
      </c>
      <c r="E212" s="37"/>
      <c r="F212" s="7" t="s">
        <v>86</v>
      </c>
      <c r="G212" s="55" t="s">
        <v>275</v>
      </c>
      <c r="H212" s="8">
        <v>38141138.34</v>
      </c>
      <c r="I212" s="8">
        <v>3589507</v>
      </c>
      <c r="J212" s="8">
        <v>34551631.34</v>
      </c>
      <c r="K212" s="8">
        <v>28877378.96</v>
      </c>
      <c r="L212" s="8">
        <v>1486184.66</v>
      </c>
      <c r="M212" s="8">
        <v>27391194.3</v>
      </c>
      <c r="N212" s="9">
        <v>75.71</v>
      </c>
      <c r="O212" s="9">
        <v>41.4</v>
      </c>
      <c r="P212" s="9">
        <v>79.27</v>
      </c>
      <c r="Q212" s="8">
        <v>38921482.34</v>
      </c>
      <c r="R212" s="8">
        <v>5193576</v>
      </c>
      <c r="S212" s="8">
        <v>33727906.34</v>
      </c>
      <c r="T212" s="8">
        <v>26865726.84</v>
      </c>
      <c r="U212" s="8">
        <v>3207491.93</v>
      </c>
      <c r="V212" s="8">
        <v>23658234.91</v>
      </c>
      <c r="W212" s="9">
        <v>69.02</v>
      </c>
      <c r="X212" s="9">
        <v>61.75</v>
      </c>
      <c r="Y212" s="9">
        <v>70.14</v>
      </c>
      <c r="Z212" s="8">
        <v>823725</v>
      </c>
      <c r="AA212" s="8">
        <v>3732959.39</v>
      </c>
    </row>
    <row r="213" spans="1:27" ht="12.75">
      <c r="A213" s="35">
        <v>6</v>
      </c>
      <c r="B213" s="35">
        <v>16</v>
      </c>
      <c r="C213" s="35">
        <v>4</v>
      </c>
      <c r="D213" s="36">
        <v>3</v>
      </c>
      <c r="E213" s="37"/>
      <c r="F213" s="7" t="s">
        <v>86</v>
      </c>
      <c r="G213" s="55" t="s">
        <v>276</v>
      </c>
      <c r="H213" s="8">
        <v>56134411.77</v>
      </c>
      <c r="I213" s="8">
        <v>2821191.38</v>
      </c>
      <c r="J213" s="8">
        <v>53313220.39</v>
      </c>
      <c r="K213" s="8">
        <v>43965508.49</v>
      </c>
      <c r="L213" s="8">
        <v>1436030.8</v>
      </c>
      <c r="M213" s="8">
        <v>42529477.69</v>
      </c>
      <c r="N213" s="9">
        <v>78.32</v>
      </c>
      <c r="O213" s="9">
        <v>50.9</v>
      </c>
      <c r="P213" s="9">
        <v>79.77</v>
      </c>
      <c r="Q213" s="8">
        <v>55699749.77</v>
      </c>
      <c r="R213" s="8">
        <v>5180157.56</v>
      </c>
      <c r="S213" s="8">
        <v>50519592.21</v>
      </c>
      <c r="T213" s="8">
        <v>38749159.08</v>
      </c>
      <c r="U213" s="8">
        <v>932180.57</v>
      </c>
      <c r="V213" s="8">
        <v>37816978.51</v>
      </c>
      <c r="W213" s="9">
        <v>69.56</v>
      </c>
      <c r="X213" s="9">
        <v>17.99</v>
      </c>
      <c r="Y213" s="9">
        <v>74.85</v>
      </c>
      <c r="Z213" s="8">
        <v>2793628.18</v>
      </c>
      <c r="AA213" s="8">
        <v>4712499.18</v>
      </c>
    </row>
    <row r="214" spans="1:27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7" t="s">
        <v>86</v>
      </c>
      <c r="G214" s="55" t="s">
        <v>277</v>
      </c>
      <c r="H214" s="8">
        <v>31945241.61</v>
      </c>
      <c r="I214" s="8">
        <v>3449344.03</v>
      </c>
      <c r="J214" s="8">
        <v>28495897.58</v>
      </c>
      <c r="K214" s="8">
        <v>23846353.2</v>
      </c>
      <c r="L214" s="8">
        <v>1481379.41</v>
      </c>
      <c r="M214" s="8">
        <v>22364973.79</v>
      </c>
      <c r="N214" s="9">
        <v>74.64</v>
      </c>
      <c r="O214" s="9">
        <v>42.94</v>
      </c>
      <c r="P214" s="9">
        <v>78.48</v>
      </c>
      <c r="Q214" s="8">
        <v>36349622.61</v>
      </c>
      <c r="R214" s="8">
        <v>9872457.6</v>
      </c>
      <c r="S214" s="8">
        <v>26477165.01</v>
      </c>
      <c r="T214" s="8">
        <v>23777098.08</v>
      </c>
      <c r="U214" s="8">
        <v>4675573.67</v>
      </c>
      <c r="V214" s="8">
        <v>19101524.41</v>
      </c>
      <c r="W214" s="9">
        <v>65.41</v>
      </c>
      <c r="X214" s="9">
        <v>47.35</v>
      </c>
      <c r="Y214" s="9">
        <v>72.14</v>
      </c>
      <c r="Z214" s="8">
        <v>2018732.57</v>
      </c>
      <c r="AA214" s="8">
        <v>3263449.38</v>
      </c>
    </row>
    <row r="215" spans="1:27" ht="12.75">
      <c r="A215" s="35">
        <v>6</v>
      </c>
      <c r="B215" s="35">
        <v>2</v>
      </c>
      <c r="C215" s="35">
        <v>12</v>
      </c>
      <c r="D215" s="36">
        <v>3</v>
      </c>
      <c r="E215" s="37"/>
      <c r="F215" s="7" t="s">
        <v>86</v>
      </c>
      <c r="G215" s="55" t="s">
        <v>278</v>
      </c>
      <c r="H215" s="8">
        <v>26361497.46</v>
      </c>
      <c r="I215" s="8">
        <v>6119186.79</v>
      </c>
      <c r="J215" s="8">
        <v>20242310.67</v>
      </c>
      <c r="K215" s="8">
        <v>18001006.91</v>
      </c>
      <c r="L215" s="8">
        <v>2151299.51</v>
      </c>
      <c r="M215" s="8">
        <v>15849707.4</v>
      </c>
      <c r="N215" s="9">
        <v>68.28</v>
      </c>
      <c r="O215" s="9">
        <v>35.15</v>
      </c>
      <c r="P215" s="9">
        <v>78.29</v>
      </c>
      <c r="Q215" s="8">
        <v>26897482.74</v>
      </c>
      <c r="R215" s="8">
        <v>8557802.64</v>
      </c>
      <c r="S215" s="8">
        <v>18339680.1</v>
      </c>
      <c r="T215" s="8">
        <v>17524340.04</v>
      </c>
      <c r="U215" s="8">
        <v>3928606.42</v>
      </c>
      <c r="V215" s="8">
        <v>13595733.62</v>
      </c>
      <c r="W215" s="9">
        <v>65.15</v>
      </c>
      <c r="X215" s="9">
        <v>45.9</v>
      </c>
      <c r="Y215" s="9">
        <v>74.13</v>
      </c>
      <c r="Z215" s="8">
        <v>1902630.57</v>
      </c>
      <c r="AA215" s="8">
        <v>2253973.78</v>
      </c>
    </row>
    <row r="216" spans="1:27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7" t="s">
        <v>86</v>
      </c>
      <c r="G216" s="55" t="s">
        <v>279</v>
      </c>
      <c r="H216" s="8">
        <v>18343305.78</v>
      </c>
      <c r="I216" s="8">
        <v>1116164.87</v>
      </c>
      <c r="J216" s="8">
        <v>17227140.91</v>
      </c>
      <c r="K216" s="8">
        <v>12949478.08</v>
      </c>
      <c r="L216" s="8">
        <v>127518</v>
      </c>
      <c r="M216" s="8">
        <v>12821960.08</v>
      </c>
      <c r="N216" s="9">
        <v>70.59</v>
      </c>
      <c r="O216" s="9">
        <v>11.42</v>
      </c>
      <c r="P216" s="9">
        <v>74.42</v>
      </c>
      <c r="Q216" s="8">
        <v>18890627.83</v>
      </c>
      <c r="R216" s="8">
        <v>2380670.76</v>
      </c>
      <c r="S216" s="8">
        <v>16509957.07</v>
      </c>
      <c r="T216" s="8">
        <v>12979516.89</v>
      </c>
      <c r="U216" s="8">
        <v>1168113.25</v>
      </c>
      <c r="V216" s="8">
        <v>11811403.64</v>
      </c>
      <c r="W216" s="9">
        <v>68.7</v>
      </c>
      <c r="X216" s="9">
        <v>49.06</v>
      </c>
      <c r="Y216" s="9">
        <v>71.54</v>
      </c>
      <c r="Z216" s="8">
        <v>717183.84</v>
      </c>
      <c r="AA216" s="8">
        <v>1010556.44</v>
      </c>
    </row>
    <row r="217" spans="1:27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7" t="s">
        <v>86</v>
      </c>
      <c r="G217" s="55" t="s">
        <v>280</v>
      </c>
      <c r="H217" s="8">
        <v>25068549.92</v>
      </c>
      <c r="I217" s="8">
        <v>5489995.98</v>
      </c>
      <c r="J217" s="8">
        <v>19578553.94</v>
      </c>
      <c r="K217" s="8">
        <v>17014179.81</v>
      </c>
      <c r="L217" s="8">
        <v>1837328.14</v>
      </c>
      <c r="M217" s="8">
        <v>15176851.67</v>
      </c>
      <c r="N217" s="9">
        <v>67.87</v>
      </c>
      <c r="O217" s="9">
        <v>33.46</v>
      </c>
      <c r="P217" s="9">
        <v>77.51</v>
      </c>
      <c r="Q217" s="8">
        <v>24513349.37</v>
      </c>
      <c r="R217" s="8">
        <v>5280486.84</v>
      </c>
      <c r="S217" s="8">
        <v>19232862.53</v>
      </c>
      <c r="T217" s="8">
        <v>13629778.03</v>
      </c>
      <c r="U217" s="8">
        <v>762941.43</v>
      </c>
      <c r="V217" s="8">
        <v>12866836.6</v>
      </c>
      <c r="W217" s="9">
        <v>55.6</v>
      </c>
      <c r="X217" s="9">
        <v>14.44</v>
      </c>
      <c r="Y217" s="9">
        <v>66.9</v>
      </c>
      <c r="Z217" s="8">
        <v>345691.41</v>
      </c>
      <c r="AA217" s="8">
        <v>2310015.07</v>
      </c>
    </row>
    <row r="218" spans="1:27" ht="12.75">
      <c r="A218" s="35">
        <v>6</v>
      </c>
      <c r="B218" s="35">
        <v>61</v>
      </c>
      <c r="C218" s="35">
        <v>0</v>
      </c>
      <c r="D218" s="36">
        <v>0</v>
      </c>
      <c r="E218" s="37"/>
      <c r="F218" s="7" t="s">
        <v>281</v>
      </c>
      <c r="G218" s="55" t="s">
        <v>282</v>
      </c>
      <c r="H218" s="8">
        <v>231695297</v>
      </c>
      <c r="I218" s="8">
        <v>8907321</v>
      </c>
      <c r="J218" s="8">
        <v>222787976</v>
      </c>
      <c r="K218" s="8">
        <v>181530081.08</v>
      </c>
      <c r="L218" s="8">
        <v>5438649.15</v>
      </c>
      <c r="M218" s="8">
        <v>176091431.93</v>
      </c>
      <c r="N218" s="9">
        <v>78.34</v>
      </c>
      <c r="O218" s="9">
        <v>61.05</v>
      </c>
      <c r="P218" s="9">
        <v>79.03</v>
      </c>
      <c r="Q218" s="8">
        <v>227560376</v>
      </c>
      <c r="R218" s="8">
        <v>9653311</v>
      </c>
      <c r="S218" s="8">
        <v>217907065</v>
      </c>
      <c r="T218" s="8">
        <v>162586968.94</v>
      </c>
      <c r="U218" s="8">
        <v>6632384.22</v>
      </c>
      <c r="V218" s="8">
        <v>155954584.72</v>
      </c>
      <c r="W218" s="9">
        <v>71.44</v>
      </c>
      <c r="X218" s="9">
        <v>68.7</v>
      </c>
      <c r="Y218" s="9">
        <v>71.56</v>
      </c>
      <c r="Z218" s="8">
        <v>4880911</v>
      </c>
      <c r="AA218" s="8">
        <v>20136847.21</v>
      </c>
    </row>
    <row r="219" spans="1:27" ht="12.75">
      <c r="A219" s="35">
        <v>6</v>
      </c>
      <c r="B219" s="35">
        <v>62</v>
      </c>
      <c r="C219" s="35">
        <v>0</v>
      </c>
      <c r="D219" s="36">
        <v>0</v>
      </c>
      <c r="E219" s="37"/>
      <c r="F219" s="7" t="s">
        <v>281</v>
      </c>
      <c r="G219" s="55" t="s">
        <v>283</v>
      </c>
      <c r="H219" s="8">
        <v>294872045.25</v>
      </c>
      <c r="I219" s="8">
        <v>29431359.11</v>
      </c>
      <c r="J219" s="8">
        <v>265440686.14</v>
      </c>
      <c r="K219" s="8">
        <v>203145687.3</v>
      </c>
      <c r="L219" s="8">
        <v>3640477.57</v>
      </c>
      <c r="M219" s="8">
        <v>199505209.73</v>
      </c>
      <c r="N219" s="9">
        <v>68.89</v>
      </c>
      <c r="O219" s="9">
        <v>12.36</v>
      </c>
      <c r="P219" s="9">
        <v>75.15</v>
      </c>
      <c r="Q219" s="8">
        <v>303872045.25</v>
      </c>
      <c r="R219" s="8">
        <v>39915760.8</v>
      </c>
      <c r="S219" s="8">
        <v>263956284.45</v>
      </c>
      <c r="T219" s="8">
        <v>201646089.06</v>
      </c>
      <c r="U219" s="8">
        <v>10987113.95</v>
      </c>
      <c r="V219" s="8">
        <v>190658975.11</v>
      </c>
      <c r="W219" s="9">
        <v>66.35</v>
      </c>
      <c r="X219" s="9">
        <v>27.52</v>
      </c>
      <c r="Y219" s="9">
        <v>72.23</v>
      </c>
      <c r="Z219" s="8">
        <v>1484401.69</v>
      </c>
      <c r="AA219" s="8">
        <v>8846234.62</v>
      </c>
    </row>
    <row r="220" spans="1:27" ht="12.75">
      <c r="A220" s="35">
        <v>6</v>
      </c>
      <c r="B220" s="35">
        <v>63</v>
      </c>
      <c r="C220" s="35">
        <v>0</v>
      </c>
      <c r="D220" s="36">
        <v>0</v>
      </c>
      <c r="E220" s="37"/>
      <c r="F220" s="7" t="s">
        <v>281</v>
      </c>
      <c r="G220" s="55" t="s">
        <v>284</v>
      </c>
      <c r="H220" s="8">
        <v>2033087611</v>
      </c>
      <c r="I220" s="8">
        <v>579450051</v>
      </c>
      <c r="J220" s="8">
        <v>1453637560</v>
      </c>
      <c r="K220" s="8">
        <v>1365760034.23</v>
      </c>
      <c r="L220" s="8">
        <v>271039913.03</v>
      </c>
      <c r="M220" s="8">
        <v>1094720121.2</v>
      </c>
      <c r="N220" s="9">
        <v>67.17</v>
      </c>
      <c r="O220" s="9">
        <v>46.77</v>
      </c>
      <c r="P220" s="9">
        <v>75.3</v>
      </c>
      <c r="Q220" s="8">
        <v>2211143173</v>
      </c>
      <c r="R220" s="8">
        <v>835961839</v>
      </c>
      <c r="S220" s="8">
        <v>1375181334</v>
      </c>
      <c r="T220" s="8">
        <v>1484459389.59</v>
      </c>
      <c r="U220" s="8">
        <v>446061549.23</v>
      </c>
      <c r="V220" s="8">
        <v>1038397840.36</v>
      </c>
      <c r="W220" s="9">
        <v>67.13</v>
      </c>
      <c r="X220" s="9">
        <v>53.35</v>
      </c>
      <c r="Y220" s="9">
        <v>75.5</v>
      </c>
      <c r="Z220" s="8">
        <v>78456226</v>
      </c>
      <c r="AA220" s="8">
        <v>56322280.84</v>
      </c>
    </row>
    <row r="221" spans="1:27" ht="12.75">
      <c r="A221" s="35">
        <v>6</v>
      </c>
      <c r="B221" s="35">
        <v>64</v>
      </c>
      <c r="C221" s="35">
        <v>0</v>
      </c>
      <c r="D221" s="36">
        <v>0</v>
      </c>
      <c r="E221" s="37"/>
      <c r="F221" s="7" t="s">
        <v>281</v>
      </c>
      <c r="G221" s="55" t="s">
        <v>285</v>
      </c>
      <c r="H221" s="8">
        <v>350899039.77</v>
      </c>
      <c r="I221" s="8">
        <v>52258840</v>
      </c>
      <c r="J221" s="8">
        <v>298640199.77</v>
      </c>
      <c r="K221" s="8">
        <v>252121886.31</v>
      </c>
      <c r="L221" s="8">
        <v>14570329.7</v>
      </c>
      <c r="M221" s="8">
        <v>237551556.61</v>
      </c>
      <c r="N221" s="9">
        <v>71.85</v>
      </c>
      <c r="O221" s="9">
        <v>27.88</v>
      </c>
      <c r="P221" s="9">
        <v>79.54</v>
      </c>
      <c r="Q221" s="8">
        <v>362359039.77</v>
      </c>
      <c r="R221" s="8">
        <v>78789244</v>
      </c>
      <c r="S221" s="8">
        <v>283569795.77</v>
      </c>
      <c r="T221" s="8">
        <v>239082722.34</v>
      </c>
      <c r="U221" s="8">
        <v>33253701.97</v>
      </c>
      <c r="V221" s="8">
        <v>205829020.37</v>
      </c>
      <c r="W221" s="9">
        <v>65.97</v>
      </c>
      <c r="X221" s="9">
        <v>42.2</v>
      </c>
      <c r="Y221" s="9">
        <v>72.58</v>
      </c>
      <c r="Z221" s="8">
        <v>15070404</v>
      </c>
      <c r="AA221" s="8">
        <v>31722536.24</v>
      </c>
    </row>
    <row r="222" spans="1:27" ht="12.75">
      <c r="A222" s="35">
        <v>6</v>
      </c>
      <c r="B222" s="35">
        <v>1</v>
      </c>
      <c r="C222" s="35">
        <v>0</v>
      </c>
      <c r="D222" s="36">
        <v>0</v>
      </c>
      <c r="E222" s="37"/>
      <c r="F222" s="7" t="s">
        <v>286</v>
      </c>
      <c r="G222" s="55" t="s">
        <v>287</v>
      </c>
      <c r="H222" s="8">
        <v>84060513.05</v>
      </c>
      <c r="I222" s="8">
        <v>5619817.7</v>
      </c>
      <c r="J222" s="8">
        <v>78440695.35</v>
      </c>
      <c r="K222" s="8">
        <v>61902737.85</v>
      </c>
      <c r="L222" s="8">
        <v>1658931.83</v>
      </c>
      <c r="M222" s="8">
        <v>60243806.02</v>
      </c>
      <c r="N222" s="9">
        <v>73.64</v>
      </c>
      <c r="O222" s="9">
        <v>29.51</v>
      </c>
      <c r="P222" s="9">
        <v>76.8</v>
      </c>
      <c r="Q222" s="8">
        <v>85118728.57</v>
      </c>
      <c r="R222" s="8">
        <v>6755124.27</v>
      </c>
      <c r="S222" s="8">
        <v>78363604.3</v>
      </c>
      <c r="T222" s="8">
        <v>57351921.58</v>
      </c>
      <c r="U222" s="8">
        <v>2303127.75</v>
      </c>
      <c r="V222" s="8">
        <v>55048793.83</v>
      </c>
      <c r="W222" s="9">
        <v>67.37</v>
      </c>
      <c r="X222" s="9">
        <v>34.09</v>
      </c>
      <c r="Y222" s="9">
        <v>70.24</v>
      </c>
      <c r="Z222" s="8">
        <v>77091.05</v>
      </c>
      <c r="AA222" s="8">
        <v>5195012.19</v>
      </c>
    </row>
    <row r="223" spans="1:27" ht="12.75">
      <c r="A223" s="35">
        <v>6</v>
      </c>
      <c r="B223" s="35">
        <v>2</v>
      </c>
      <c r="C223" s="35">
        <v>0</v>
      </c>
      <c r="D223" s="36">
        <v>0</v>
      </c>
      <c r="E223" s="37"/>
      <c r="F223" s="7" t="s">
        <v>286</v>
      </c>
      <c r="G223" s="55" t="s">
        <v>288</v>
      </c>
      <c r="H223" s="8">
        <v>98377192.99</v>
      </c>
      <c r="I223" s="8">
        <v>6796994</v>
      </c>
      <c r="J223" s="8">
        <v>91580198.99</v>
      </c>
      <c r="K223" s="8">
        <v>73298990.12</v>
      </c>
      <c r="L223" s="8">
        <v>1568817.61</v>
      </c>
      <c r="M223" s="8">
        <v>71730172.51</v>
      </c>
      <c r="N223" s="9">
        <v>74.5</v>
      </c>
      <c r="O223" s="9">
        <v>23.08</v>
      </c>
      <c r="P223" s="9">
        <v>78.32</v>
      </c>
      <c r="Q223" s="8">
        <v>101072114.99</v>
      </c>
      <c r="R223" s="8">
        <v>16225806</v>
      </c>
      <c r="S223" s="8">
        <v>84846308.99</v>
      </c>
      <c r="T223" s="8">
        <v>65824460.48</v>
      </c>
      <c r="U223" s="8">
        <v>5219269.88</v>
      </c>
      <c r="V223" s="8">
        <v>60605190.6</v>
      </c>
      <c r="W223" s="9">
        <v>65.12</v>
      </c>
      <c r="X223" s="9">
        <v>32.16</v>
      </c>
      <c r="Y223" s="9">
        <v>71.42</v>
      </c>
      <c r="Z223" s="8">
        <v>6733890</v>
      </c>
      <c r="AA223" s="8">
        <v>11124981.91</v>
      </c>
    </row>
    <row r="224" spans="1:27" ht="12.75">
      <c r="A224" s="35">
        <v>6</v>
      </c>
      <c r="B224" s="35">
        <v>3</v>
      </c>
      <c r="C224" s="35">
        <v>0</v>
      </c>
      <c r="D224" s="36">
        <v>0</v>
      </c>
      <c r="E224" s="37"/>
      <c r="F224" s="7" t="s">
        <v>286</v>
      </c>
      <c r="G224" s="55" t="s">
        <v>289</v>
      </c>
      <c r="H224" s="8">
        <v>79215174.3</v>
      </c>
      <c r="I224" s="8">
        <v>21871800.59</v>
      </c>
      <c r="J224" s="8">
        <v>57343373.71</v>
      </c>
      <c r="K224" s="8">
        <v>47417824.82</v>
      </c>
      <c r="L224" s="8">
        <v>3963538.96</v>
      </c>
      <c r="M224" s="8">
        <v>43454285.86</v>
      </c>
      <c r="N224" s="9">
        <v>59.85</v>
      </c>
      <c r="O224" s="9">
        <v>18.12</v>
      </c>
      <c r="P224" s="9">
        <v>75.77</v>
      </c>
      <c r="Q224" s="8">
        <v>85905431.32</v>
      </c>
      <c r="R224" s="8">
        <v>30197236.21</v>
      </c>
      <c r="S224" s="8">
        <v>55708195.11</v>
      </c>
      <c r="T224" s="8">
        <v>46800959.71</v>
      </c>
      <c r="U224" s="8">
        <v>8713908.31</v>
      </c>
      <c r="V224" s="8">
        <v>38087051.4</v>
      </c>
      <c r="W224" s="9">
        <v>54.47</v>
      </c>
      <c r="X224" s="9">
        <v>28.85</v>
      </c>
      <c r="Y224" s="9">
        <v>68.36</v>
      </c>
      <c r="Z224" s="8">
        <v>1635178.6</v>
      </c>
      <c r="AA224" s="8">
        <v>5367234.46</v>
      </c>
    </row>
    <row r="225" spans="1:27" ht="12.75">
      <c r="A225" s="35">
        <v>6</v>
      </c>
      <c r="B225" s="35">
        <v>4</v>
      </c>
      <c r="C225" s="35">
        <v>0</v>
      </c>
      <c r="D225" s="36">
        <v>0</v>
      </c>
      <c r="E225" s="37"/>
      <c r="F225" s="7" t="s">
        <v>286</v>
      </c>
      <c r="G225" s="55" t="s">
        <v>290</v>
      </c>
      <c r="H225" s="8">
        <v>65064203.31</v>
      </c>
      <c r="I225" s="8">
        <v>13368441.32</v>
      </c>
      <c r="J225" s="8">
        <v>51695761.99</v>
      </c>
      <c r="K225" s="8">
        <v>44770822.33</v>
      </c>
      <c r="L225" s="8">
        <v>5115231.26</v>
      </c>
      <c r="M225" s="8">
        <v>39655591.07</v>
      </c>
      <c r="N225" s="9">
        <v>68.81</v>
      </c>
      <c r="O225" s="9">
        <v>38.26</v>
      </c>
      <c r="P225" s="9">
        <v>76.7</v>
      </c>
      <c r="Q225" s="8">
        <v>66743953.31</v>
      </c>
      <c r="R225" s="8">
        <v>15494926.57</v>
      </c>
      <c r="S225" s="8">
        <v>51249026.74</v>
      </c>
      <c r="T225" s="8">
        <v>41817714.51</v>
      </c>
      <c r="U225" s="8">
        <v>5439751.4</v>
      </c>
      <c r="V225" s="8">
        <v>36377963.11</v>
      </c>
      <c r="W225" s="9">
        <v>62.65</v>
      </c>
      <c r="X225" s="9">
        <v>35.1</v>
      </c>
      <c r="Y225" s="9">
        <v>70.98</v>
      </c>
      <c r="Z225" s="8">
        <v>446735.25</v>
      </c>
      <c r="AA225" s="8">
        <v>3277627.96</v>
      </c>
    </row>
    <row r="226" spans="1:27" ht="12.75">
      <c r="A226" s="35">
        <v>6</v>
      </c>
      <c r="B226" s="35">
        <v>5</v>
      </c>
      <c r="C226" s="35">
        <v>0</v>
      </c>
      <c r="D226" s="36">
        <v>0</v>
      </c>
      <c r="E226" s="37"/>
      <c r="F226" s="7" t="s">
        <v>286</v>
      </c>
      <c r="G226" s="55" t="s">
        <v>291</v>
      </c>
      <c r="H226" s="8">
        <v>47145538.88</v>
      </c>
      <c r="I226" s="8">
        <v>6890379.73</v>
      </c>
      <c r="J226" s="8">
        <v>40255159.15</v>
      </c>
      <c r="K226" s="8">
        <v>33435170.83</v>
      </c>
      <c r="L226" s="8">
        <v>1848763.61</v>
      </c>
      <c r="M226" s="8">
        <v>31586407.22</v>
      </c>
      <c r="N226" s="9">
        <v>70.91</v>
      </c>
      <c r="O226" s="9">
        <v>26.83</v>
      </c>
      <c r="P226" s="9">
        <v>78.46</v>
      </c>
      <c r="Q226" s="8">
        <v>51416289.12</v>
      </c>
      <c r="R226" s="8">
        <v>12796219.41</v>
      </c>
      <c r="S226" s="8">
        <v>38620069.71</v>
      </c>
      <c r="T226" s="8">
        <v>30134421.51</v>
      </c>
      <c r="U226" s="8">
        <v>2522006.21</v>
      </c>
      <c r="V226" s="8">
        <v>27612415.3</v>
      </c>
      <c r="W226" s="9">
        <v>58.6</v>
      </c>
      <c r="X226" s="9">
        <v>19.7</v>
      </c>
      <c r="Y226" s="9">
        <v>71.49</v>
      </c>
      <c r="Z226" s="8">
        <v>1635089.44</v>
      </c>
      <c r="AA226" s="8">
        <v>3973991.92</v>
      </c>
    </row>
    <row r="227" spans="1:27" ht="12.75">
      <c r="A227" s="35">
        <v>6</v>
      </c>
      <c r="B227" s="35">
        <v>6</v>
      </c>
      <c r="C227" s="35">
        <v>0</v>
      </c>
      <c r="D227" s="36">
        <v>0</v>
      </c>
      <c r="E227" s="37"/>
      <c r="F227" s="7" t="s">
        <v>286</v>
      </c>
      <c r="G227" s="55" t="s">
        <v>292</v>
      </c>
      <c r="H227" s="8">
        <v>76418105</v>
      </c>
      <c r="I227" s="8">
        <v>8874583</v>
      </c>
      <c r="J227" s="8">
        <v>67543522</v>
      </c>
      <c r="K227" s="8">
        <v>54047958.98</v>
      </c>
      <c r="L227" s="8">
        <v>2272460.4</v>
      </c>
      <c r="M227" s="8">
        <v>51775498.58</v>
      </c>
      <c r="N227" s="9">
        <v>70.72</v>
      </c>
      <c r="O227" s="9">
        <v>25.6</v>
      </c>
      <c r="P227" s="9">
        <v>76.65</v>
      </c>
      <c r="Q227" s="8">
        <v>75664657</v>
      </c>
      <c r="R227" s="8">
        <v>11470387</v>
      </c>
      <c r="S227" s="8">
        <v>64194270</v>
      </c>
      <c r="T227" s="8">
        <v>49246301.01</v>
      </c>
      <c r="U227" s="8">
        <v>2569832.61</v>
      </c>
      <c r="V227" s="8">
        <v>46676468.4</v>
      </c>
      <c r="W227" s="9">
        <v>65.08</v>
      </c>
      <c r="X227" s="9">
        <v>22.4</v>
      </c>
      <c r="Y227" s="9">
        <v>72.71</v>
      </c>
      <c r="Z227" s="8">
        <v>3349252</v>
      </c>
      <c r="AA227" s="8">
        <v>5099030.18</v>
      </c>
    </row>
    <row r="228" spans="1:27" ht="12.75">
      <c r="A228" s="35">
        <v>6</v>
      </c>
      <c r="B228" s="35">
        <v>7</v>
      </c>
      <c r="C228" s="35">
        <v>0</v>
      </c>
      <c r="D228" s="36">
        <v>0</v>
      </c>
      <c r="E228" s="37"/>
      <c r="F228" s="7" t="s">
        <v>286</v>
      </c>
      <c r="G228" s="55" t="s">
        <v>293</v>
      </c>
      <c r="H228" s="8">
        <v>101430968.9</v>
      </c>
      <c r="I228" s="8">
        <v>12033134.43</v>
      </c>
      <c r="J228" s="8">
        <v>89397834.47</v>
      </c>
      <c r="K228" s="8">
        <v>72261744.66</v>
      </c>
      <c r="L228" s="8">
        <v>3014480.44</v>
      </c>
      <c r="M228" s="8">
        <v>69247264.22</v>
      </c>
      <c r="N228" s="9">
        <v>71.24</v>
      </c>
      <c r="O228" s="9">
        <v>25.05</v>
      </c>
      <c r="P228" s="9">
        <v>77.45</v>
      </c>
      <c r="Q228" s="8">
        <v>103623284.64</v>
      </c>
      <c r="R228" s="8">
        <v>16505193.73</v>
      </c>
      <c r="S228" s="8">
        <v>87118090.91</v>
      </c>
      <c r="T228" s="8">
        <v>70405429.04</v>
      </c>
      <c r="U228" s="8">
        <v>7731820.29</v>
      </c>
      <c r="V228" s="8">
        <v>62673608.75</v>
      </c>
      <c r="W228" s="9">
        <v>67.94</v>
      </c>
      <c r="X228" s="9">
        <v>46.84</v>
      </c>
      <c r="Y228" s="9">
        <v>71.94</v>
      </c>
      <c r="Z228" s="8">
        <v>2279743.56</v>
      </c>
      <c r="AA228" s="8">
        <v>6573655.47</v>
      </c>
    </row>
    <row r="229" spans="1:27" ht="12.75">
      <c r="A229" s="35">
        <v>6</v>
      </c>
      <c r="B229" s="35">
        <v>8</v>
      </c>
      <c r="C229" s="35">
        <v>0</v>
      </c>
      <c r="D229" s="36">
        <v>0</v>
      </c>
      <c r="E229" s="37"/>
      <c r="F229" s="7" t="s">
        <v>286</v>
      </c>
      <c r="G229" s="55" t="s">
        <v>294</v>
      </c>
      <c r="H229" s="8">
        <v>82668457</v>
      </c>
      <c r="I229" s="8">
        <v>12683023</v>
      </c>
      <c r="J229" s="8">
        <v>69985434</v>
      </c>
      <c r="K229" s="8">
        <v>56894547.49</v>
      </c>
      <c r="L229" s="8">
        <v>1634974.61</v>
      </c>
      <c r="M229" s="8">
        <v>55259572.88</v>
      </c>
      <c r="N229" s="9">
        <v>68.82</v>
      </c>
      <c r="O229" s="9">
        <v>12.89</v>
      </c>
      <c r="P229" s="9">
        <v>78.95</v>
      </c>
      <c r="Q229" s="8">
        <v>97813845</v>
      </c>
      <c r="R229" s="8">
        <v>28488213</v>
      </c>
      <c r="S229" s="8">
        <v>69325632</v>
      </c>
      <c r="T229" s="8">
        <v>52703253.12</v>
      </c>
      <c r="U229" s="8">
        <v>4878620.07</v>
      </c>
      <c r="V229" s="8">
        <v>47824633.05</v>
      </c>
      <c r="W229" s="9">
        <v>53.88</v>
      </c>
      <c r="X229" s="9">
        <v>17.12</v>
      </c>
      <c r="Y229" s="9">
        <v>68.98</v>
      </c>
      <c r="Z229" s="8">
        <v>659802</v>
      </c>
      <c r="AA229" s="8">
        <v>7434939.83</v>
      </c>
    </row>
    <row r="230" spans="1:27" ht="12.75">
      <c r="A230" s="35">
        <v>6</v>
      </c>
      <c r="B230" s="35">
        <v>9</v>
      </c>
      <c r="C230" s="35">
        <v>0</v>
      </c>
      <c r="D230" s="36">
        <v>0</v>
      </c>
      <c r="E230" s="37"/>
      <c r="F230" s="7" t="s">
        <v>286</v>
      </c>
      <c r="G230" s="55" t="s">
        <v>295</v>
      </c>
      <c r="H230" s="8">
        <v>132560822.5</v>
      </c>
      <c r="I230" s="8">
        <v>24223076.44</v>
      </c>
      <c r="J230" s="8">
        <v>108337746.06</v>
      </c>
      <c r="K230" s="8">
        <v>91426461.11</v>
      </c>
      <c r="L230" s="8">
        <v>8344013.7</v>
      </c>
      <c r="M230" s="8">
        <v>83082447.41</v>
      </c>
      <c r="N230" s="9">
        <v>68.96</v>
      </c>
      <c r="O230" s="9">
        <v>34.44</v>
      </c>
      <c r="P230" s="9">
        <v>76.68</v>
      </c>
      <c r="Q230" s="8">
        <v>144493194.61</v>
      </c>
      <c r="R230" s="8">
        <v>41247453.78</v>
      </c>
      <c r="S230" s="8">
        <v>103245740.83</v>
      </c>
      <c r="T230" s="8">
        <v>87426804.03</v>
      </c>
      <c r="U230" s="8">
        <v>13724093.09</v>
      </c>
      <c r="V230" s="8">
        <v>73702710.94</v>
      </c>
      <c r="W230" s="9">
        <v>60.5</v>
      </c>
      <c r="X230" s="9">
        <v>33.27</v>
      </c>
      <c r="Y230" s="9">
        <v>71.38</v>
      </c>
      <c r="Z230" s="8">
        <v>5092005.23</v>
      </c>
      <c r="AA230" s="8">
        <v>9379736.47</v>
      </c>
    </row>
    <row r="231" spans="1:27" ht="12.75">
      <c r="A231" s="35">
        <v>6</v>
      </c>
      <c r="B231" s="35">
        <v>10</v>
      </c>
      <c r="C231" s="35">
        <v>0</v>
      </c>
      <c r="D231" s="36">
        <v>0</v>
      </c>
      <c r="E231" s="37"/>
      <c r="F231" s="7" t="s">
        <v>286</v>
      </c>
      <c r="G231" s="55" t="s">
        <v>296</v>
      </c>
      <c r="H231" s="8">
        <v>62934804</v>
      </c>
      <c r="I231" s="8">
        <v>12847279</v>
      </c>
      <c r="J231" s="8">
        <v>50087525</v>
      </c>
      <c r="K231" s="8">
        <v>40096151.09</v>
      </c>
      <c r="L231" s="8">
        <v>2185478.14</v>
      </c>
      <c r="M231" s="8">
        <v>37910672.95</v>
      </c>
      <c r="N231" s="9">
        <v>63.71</v>
      </c>
      <c r="O231" s="9">
        <v>17.01</v>
      </c>
      <c r="P231" s="9">
        <v>75.68</v>
      </c>
      <c r="Q231" s="8">
        <v>62174391</v>
      </c>
      <c r="R231" s="8">
        <v>13787323</v>
      </c>
      <c r="S231" s="8">
        <v>48387068</v>
      </c>
      <c r="T231" s="8">
        <v>39795076.31</v>
      </c>
      <c r="U231" s="8">
        <v>5985973.08</v>
      </c>
      <c r="V231" s="8">
        <v>33809103.23</v>
      </c>
      <c r="W231" s="9">
        <v>64</v>
      </c>
      <c r="X231" s="9">
        <v>43.41</v>
      </c>
      <c r="Y231" s="9">
        <v>69.87</v>
      </c>
      <c r="Z231" s="8">
        <v>1700457</v>
      </c>
      <c r="AA231" s="8">
        <v>4101569.72</v>
      </c>
    </row>
    <row r="232" spans="1:27" ht="12.75">
      <c r="A232" s="35">
        <v>6</v>
      </c>
      <c r="B232" s="35">
        <v>11</v>
      </c>
      <c r="C232" s="35">
        <v>0</v>
      </c>
      <c r="D232" s="36">
        <v>0</v>
      </c>
      <c r="E232" s="37"/>
      <c r="F232" s="7" t="s">
        <v>286</v>
      </c>
      <c r="G232" s="55" t="s">
        <v>297</v>
      </c>
      <c r="H232" s="8">
        <v>108848129.07</v>
      </c>
      <c r="I232" s="8">
        <v>18302556.8</v>
      </c>
      <c r="J232" s="8">
        <v>90545572.27</v>
      </c>
      <c r="K232" s="8">
        <v>74403159.63</v>
      </c>
      <c r="L232" s="8">
        <v>2461163.91</v>
      </c>
      <c r="M232" s="8">
        <v>71941995.72</v>
      </c>
      <c r="N232" s="9">
        <v>68.35</v>
      </c>
      <c r="O232" s="9">
        <v>13.44</v>
      </c>
      <c r="P232" s="9">
        <v>79.45</v>
      </c>
      <c r="Q232" s="8">
        <v>114702074.07</v>
      </c>
      <c r="R232" s="8">
        <v>27052521.36</v>
      </c>
      <c r="S232" s="8">
        <v>87649552.71</v>
      </c>
      <c r="T232" s="8">
        <v>68466681.34</v>
      </c>
      <c r="U232" s="8">
        <v>7712478.94</v>
      </c>
      <c r="V232" s="8">
        <v>60754202.4</v>
      </c>
      <c r="W232" s="9">
        <v>59.69</v>
      </c>
      <c r="X232" s="9">
        <v>28.5</v>
      </c>
      <c r="Y232" s="9">
        <v>69.31</v>
      </c>
      <c r="Z232" s="8">
        <v>2896019.56</v>
      </c>
      <c r="AA232" s="8">
        <v>11187793.32</v>
      </c>
    </row>
    <row r="233" spans="1:27" ht="12.75">
      <c r="A233" s="35">
        <v>6</v>
      </c>
      <c r="B233" s="35">
        <v>12</v>
      </c>
      <c r="C233" s="35">
        <v>0</v>
      </c>
      <c r="D233" s="36">
        <v>0</v>
      </c>
      <c r="E233" s="37"/>
      <c r="F233" s="7" t="s">
        <v>286</v>
      </c>
      <c r="G233" s="55" t="s">
        <v>298</v>
      </c>
      <c r="H233" s="8">
        <v>57039003</v>
      </c>
      <c r="I233" s="8">
        <v>8788888</v>
      </c>
      <c r="J233" s="8">
        <v>48250115</v>
      </c>
      <c r="K233" s="8">
        <v>40042980.22</v>
      </c>
      <c r="L233" s="8">
        <v>1249749.41</v>
      </c>
      <c r="M233" s="8">
        <v>38793230.81</v>
      </c>
      <c r="N233" s="9">
        <v>70.2</v>
      </c>
      <c r="O233" s="9">
        <v>14.21</v>
      </c>
      <c r="P233" s="9">
        <v>80.4</v>
      </c>
      <c r="Q233" s="8">
        <v>57267529</v>
      </c>
      <c r="R233" s="8">
        <v>10897666</v>
      </c>
      <c r="S233" s="8">
        <v>46369863</v>
      </c>
      <c r="T233" s="8">
        <v>35098535.78</v>
      </c>
      <c r="U233" s="8">
        <v>344091.76</v>
      </c>
      <c r="V233" s="8">
        <v>34754444.02</v>
      </c>
      <c r="W233" s="9">
        <v>61.28</v>
      </c>
      <c r="X233" s="9">
        <v>3.15</v>
      </c>
      <c r="Y233" s="9">
        <v>74.95</v>
      </c>
      <c r="Z233" s="8">
        <v>1880252</v>
      </c>
      <c r="AA233" s="8">
        <v>4038786.79</v>
      </c>
    </row>
    <row r="234" spans="1:27" ht="12.75">
      <c r="A234" s="35">
        <v>6</v>
      </c>
      <c r="B234" s="35">
        <v>13</v>
      </c>
      <c r="C234" s="35">
        <v>0</v>
      </c>
      <c r="D234" s="36">
        <v>0</v>
      </c>
      <c r="E234" s="37"/>
      <c r="F234" s="7" t="s">
        <v>286</v>
      </c>
      <c r="G234" s="55" t="s">
        <v>299</v>
      </c>
      <c r="H234" s="8">
        <v>36409908.43</v>
      </c>
      <c r="I234" s="8">
        <v>3207024.82</v>
      </c>
      <c r="J234" s="8">
        <v>33202883.61</v>
      </c>
      <c r="K234" s="8">
        <v>25730488.05</v>
      </c>
      <c r="L234" s="8">
        <v>1143279.41</v>
      </c>
      <c r="M234" s="8">
        <v>24587208.64</v>
      </c>
      <c r="N234" s="9">
        <v>70.66</v>
      </c>
      <c r="O234" s="9">
        <v>35.64</v>
      </c>
      <c r="P234" s="9">
        <v>74.05</v>
      </c>
      <c r="Q234" s="8">
        <v>36583795.36</v>
      </c>
      <c r="R234" s="8">
        <v>4111050.74</v>
      </c>
      <c r="S234" s="8">
        <v>32472744.62</v>
      </c>
      <c r="T234" s="8">
        <v>22503571.81</v>
      </c>
      <c r="U234" s="8">
        <v>781968.51</v>
      </c>
      <c r="V234" s="8">
        <v>21721603.3</v>
      </c>
      <c r="W234" s="9">
        <v>61.51</v>
      </c>
      <c r="X234" s="9">
        <v>19.02</v>
      </c>
      <c r="Y234" s="9">
        <v>66.89</v>
      </c>
      <c r="Z234" s="8">
        <v>730138.99</v>
      </c>
      <c r="AA234" s="8">
        <v>2865605.34</v>
      </c>
    </row>
    <row r="235" spans="1:27" ht="12.75">
      <c r="A235" s="35">
        <v>6</v>
      </c>
      <c r="B235" s="35">
        <v>14</v>
      </c>
      <c r="C235" s="35">
        <v>0</v>
      </c>
      <c r="D235" s="36">
        <v>0</v>
      </c>
      <c r="E235" s="37"/>
      <c r="F235" s="7" t="s">
        <v>286</v>
      </c>
      <c r="G235" s="55" t="s">
        <v>300</v>
      </c>
      <c r="H235" s="8">
        <v>123703079.98</v>
      </c>
      <c r="I235" s="8">
        <v>17735792</v>
      </c>
      <c r="J235" s="8">
        <v>105967287.98</v>
      </c>
      <c r="K235" s="8">
        <v>88359696.22</v>
      </c>
      <c r="L235" s="8">
        <v>3137607.15</v>
      </c>
      <c r="M235" s="8">
        <v>85222089.07</v>
      </c>
      <c r="N235" s="9">
        <v>71.42</v>
      </c>
      <c r="O235" s="9">
        <v>17.69</v>
      </c>
      <c r="P235" s="9">
        <v>80.42</v>
      </c>
      <c r="Q235" s="8">
        <v>122483079.98</v>
      </c>
      <c r="R235" s="8">
        <v>18004922</v>
      </c>
      <c r="S235" s="8">
        <v>104478157.98</v>
      </c>
      <c r="T235" s="8">
        <v>76635095.65</v>
      </c>
      <c r="U235" s="8">
        <v>5413170.89</v>
      </c>
      <c r="V235" s="8">
        <v>71221924.76</v>
      </c>
      <c r="W235" s="9">
        <v>62.56</v>
      </c>
      <c r="X235" s="9">
        <v>30.06</v>
      </c>
      <c r="Y235" s="9">
        <v>68.16</v>
      </c>
      <c r="Z235" s="8">
        <v>1489130</v>
      </c>
      <c r="AA235" s="8">
        <v>14000164.31</v>
      </c>
    </row>
    <row r="236" spans="1:27" ht="12.75">
      <c r="A236" s="35">
        <v>6</v>
      </c>
      <c r="B236" s="35">
        <v>15</v>
      </c>
      <c r="C236" s="35">
        <v>0</v>
      </c>
      <c r="D236" s="36">
        <v>0</v>
      </c>
      <c r="E236" s="37"/>
      <c r="F236" s="7" t="s">
        <v>286</v>
      </c>
      <c r="G236" s="55" t="s">
        <v>301</v>
      </c>
      <c r="H236" s="8">
        <v>49315972.13</v>
      </c>
      <c r="I236" s="8">
        <v>2367441.26</v>
      </c>
      <c r="J236" s="8">
        <v>46948530.87</v>
      </c>
      <c r="K236" s="8">
        <v>37981130.16</v>
      </c>
      <c r="L236" s="8">
        <v>966150.58</v>
      </c>
      <c r="M236" s="8">
        <v>37014979.58</v>
      </c>
      <c r="N236" s="9">
        <v>77.01</v>
      </c>
      <c r="O236" s="9">
        <v>40.8</v>
      </c>
      <c r="P236" s="9">
        <v>78.84</v>
      </c>
      <c r="Q236" s="8">
        <v>50825463.58</v>
      </c>
      <c r="R236" s="8">
        <v>5056737.71</v>
      </c>
      <c r="S236" s="8">
        <v>45768725.87</v>
      </c>
      <c r="T236" s="8">
        <v>34686623.94</v>
      </c>
      <c r="U236" s="8">
        <v>2830398.17</v>
      </c>
      <c r="V236" s="8">
        <v>31856225.77</v>
      </c>
      <c r="W236" s="9">
        <v>68.24</v>
      </c>
      <c r="X236" s="9">
        <v>55.97</v>
      </c>
      <c r="Y236" s="9">
        <v>69.6</v>
      </c>
      <c r="Z236" s="8">
        <v>1179805</v>
      </c>
      <c r="AA236" s="8">
        <v>5158753.81</v>
      </c>
    </row>
    <row r="237" spans="1:27" ht="12.75">
      <c r="A237" s="35">
        <v>6</v>
      </c>
      <c r="B237" s="35">
        <v>16</v>
      </c>
      <c r="C237" s="35">
        <v>0</v>
      </c>
      <c r="D237" s="36">
        <v>0</v>
      </c>
      <c r="E237" s="37"/>
      <c r="F237" s="7" t="s">
        <v>286</v>
      </c>
      <c r="G237" s="55" t="s">
        <v>302</v>
      </c>
      <c r="H237" s="8">
        <v>53051257</v>
      </c>
      <c r="I237" s="8">
        <v>2643835</v>
      </c>
      <c r="J237" s="8">
        <v>50407422</v>
      </c>
      <c r="K237" s="8">
        <v>40360072.82</v>
      </c>
      <c r="L237" s="8">
        <v>839279.58</v>
      </c>
      <c r="M237" s="8">
        <v>39520793.24</v>
      </c>
      <c r="N237" s="9">
        <v>76.07</v>
      </c>
      <c r="O237" s="9">
        <v>31.74</v>
      </c>
      <c r="P237" s="9">
        <v>78.4</v>
      </c>
      <c r="Q237" s="8">
        <v>54458389</v>
      </c>
      <c r="R237" s="8">
        <v>5071103</v>
      </c>
      <c r="S237" s="8">
        <v>49387286</v>
      </c>
      <c r="T237" s="8">
        <v>36024819.45</v>
      </c>
      <c r="U237" s="8">
        <v>647306.74</v>
      </c>
      <c r="V237" s="8">
        <v>35377512.71</v>
      </c>
      <c r="W237" s="9">
        <v>66.15</v>
      </c>
      <c r="X237" s="9">
        <v>12.76</v>
      </c>
      <c r="Y237" s="9">
        <v>71.63</v>
      </c>
      <c r="Z237" s="8">
        <v>1020136</v>
      </c>
      <c r="AA237" s="8">
        <v>4143280.53</v>
      </c>
    </row>
    <row r="238" spans="1:27" ht="12.75">
      <c r="A238" s="35">
        <v>6</v>
      </c>
      <c r="B238" s="35">
        <v>17</v>
      </c>
      <c r="C238" s="35">
        <v>0</v>
      </c>
      <c r="D238" s="36">
        <v>0</v>
      </c>
      <c r="E238" s="37"/>
      <c r="F238" s="7" t="s">
        <v>286</v>
      </c>
      <c r="G238" s="55" t="s">
        <v>303</v>
      </c>
      <c r="H238" s="8">
        <v>62399146</v>
      </c>
      <c r="I238" s="8">
        <v>1745197</v>
      </c>
      <c r="J238" s="8">
        <v>60653949</v>
      </c>
      <c r="K238" s="8">
        <v>48749384</v>
      </c>
      <c r="L238" s="8">
        <v>979743.56</v>
      </c>
      <c r="M238" s="8">
        <v>47769640.44</v>
      </c>
      <c r="N238" s="9">
        <v>78.12</v>
      </c>
      <c r="O238" s="9">
        <v>56.13</v>
      </c>
      <c r="P238" s="9">
        <v>78.75</v>
      </c>
      <c r="Q238" s="8">
        <v>65209175</v>
      </c>
      <c r="R238" s="8">
        <v>6239901</v>
      </c>
      <c r="S238" s="8">
        <v>58969274</v>
      </c>
      <c r="T238" s="8">
        <v>43221544.58</v>
      </c>
      <c r="U238" s="8">
        <v>3216270.07</v>
      </c>
      <c r="V238" s="8">
        <v>40005274.51</v>
      </c>
      <c r="W238" s="9">
        <v>66.28</v>
      </c>
      <c r="X238" s="9">
        <v>51.54</v>
      </c>
      <c r="Y238" s="9">
        <v>67.84</v>
      </c>
      <c r="Z238" s="8">
        <v>1684675</v>
      </c>
      <c r="AA238" s="8">
        <v>7764365.93</v>
      </c>
    </row>
    <row r="239" spans="1:27" ht="12.75">
      <c r="A239" s="35">
        <v>6</v>
      </c>
      <c r="B239" s="35">
        <v>18</v>
      </c>
      <c r="C239" s="35">
        <v>0</v>
      </c>
      <c r="D239" s="36">
        <v>0</v>
      </c>
      <c r="E239" s="37"/>
      <c r="F239" s="7" t="s">
        <v>286</v>
      </c>
      <c r="G239" s="55" t="s">
        <v>304</v>
      </c>
      <c r="H239" s="8">
        <v>76783567.01</v>
      </c>
      <c r="I239" s="8">
        <v>8190932.23</v>
      </c>
      <c r="J239" s="8">
        <v>68592634.78</v>
      </c>
      <c r="K239" s="8">
        <v>58036212.24</v>
      </c>
      <c r="L239" s="8">
        <v>4824967.54</v>
      </c>
      <c r="M239" s="8">
        <v>53211244.7</v>
      </c>
      <c r="N239" s="9">
        <v>75.58</v>
      </c>
      <c r="O239" s="9">
        <v>58.9</v>
      </c>
      <c r="P239" s="9">
        <v>77.57</v>
      </c>
      <c r="Q239" s="8">
        <v>77399276.54</v>
      </c>
      <c r="R239" s="8">
        <v>9215363.84</v>
      </c>
      <c r="S239" s="8">
        <v>68183912.7</v>
      </c>
      <c r="T239" s="8">
        <v>54020570.73</v>
      </c>
      <c r="U239" s="8">
        <v>4959957.56</v>
      </c>
      <c r="V239" s="8">
        <v>49060613.17</v>
      </c>
      <c r="W239" s="9">
        <v>69.79</v>
      </c>
      <c r="X239" s="9">
        <v>53.82</v>
      </c>
      <c r="Y239" s="9">
        <v>71.95</v>
      </c>
      <c r="Z239" s="8">
        <v>408722.08</v>
      </c>
      <c r="AA239" s="8">
        <v>4150631.53</v>
      </c>
    </row>
    <row r="240" spans="1:27" ht="12.75">
      <c r="A240" s="35">
        <v>6</v>
      </c>
      <c r="B240" s="35">
        <v>19</v>
      </c>
      <c r="C240" s="35">
        <v>0</v>
      </c>
      <c r="D240" s="36">
        <v>0</v>
      </c>
      <c r="E240" s="37"/>
      <c r="F240" s="7" t="s">
        <v>286</v>
      </c>
      <c r="G240" s="55" t="s">
        <v>305</v>
      </c>
      <c r="H240" s="8">
        <v>63953732.99</v>
      </c>
      <c r="I240" s="8">
        <v>16724304.38</v>
      </c>
      <c r="J240" s="8">
        <v>47229428.61</v>
      </c>
      <c r="K240" s="8">
        <v>37189729.63</v>
      </c>
      <c r="L240" s="8">
        <v>1318580.9</v>
      </c>
      <c r="M240" s="8">
        <v>35871148.73</v>
      </c>
      <c r="N240" s="9">
        <v>58.15</v>
      </c>
      <c r="O240" s="9">
        <v>7.88</v>
      </c>
      <c r="P240" s="9">
        <v>75.95</v>
      </c>
      <c r="Q240" s="8">
        <v>64801921.76</v>
      </c>
      <c r="R240" s="8">
        <v>18606435.46</v>
      </c>
      <c r="S240" s="8">
        <v>46195486.3</v>
      </c>
      <c r="T240" s="8">
        <v>36214793.51</v>
      </c>
      <c r="U240" s="8">
        <v>2711818.51</v>
      </c>
      <c r="V240" s="8">
        <v>33502975</v>
      </c>
      <c r="W240" s="9">
        <v>55.88</v>
      </c>
      <c r="X240" s="9">
        <v>14.57</v>
      </c>
      <c r="Y240" s="9">
        <v>72.52</v>
      </c>
      <c r="Z240" s="8">
        <v>1033942.31</v>
      </c>
      <c r="AA240" s="8">
        <v>2368173.73</v>
      </c>
    </row>
    <row r="241" spans="1:27" ht="12.75">
      <c r="A241" s="35">
        <v>6</v>
      </c>
      <c r="B241" s="35">
        <v>20</v>
      </c>
      <c r="C241" s="35">
        <v>0</v>
      </c>
      <c r="D241" s="36">
        <v>0</v>
      </c>
      <c r="E241" s="37"/>
      <c r="F241" s="7" t="s">
        <v>286</v>
      </c>
      <c r="G241" s="55" t="s">
        <v>306</v>
      </c>
      <c r="H241" s="8">
        <v>59952915</v>
      </c>
      <c r="I241" s="8">
        <v>8258224</v>
      </c>
      <c r="J241" s="8">
        <v>51694691</v>
      </c>
      <c r="K241" s="8">
        <v>39611775.28</v>
      </c>
      <c r="L241" s="8">
        <v>677569.15</v>
      </c>
      <c r="M241" s="8">
        <v>38934206.13</v>
      </c>
      <c r="N241" s="9">
        <v>66.07</v>
      </c>
      <c r="O241" s="9">
        <v>8.2</v>
      </c>
      <c r="P241" s="9">
        <v>75.31</v>
      </c>
      <c r="Q241" s="8">
        <v>61110999</v>
      </c>
      <c r="R241" s="8">
        <v>12352207</v>
      </c>
      <c r="S241" s="8">
        <v>48758792</v>
      </c>
      <c r="T241" s="8">
        <v>35495464.07</v>
      </c>
      <c r="U241" s="8">
        <v>1701551.1</v>
      </c>
      <c r="V241" s="8">
        <v>33793912.97</v>
      </c>
      <c r="W241" s="9">
        <v>58.08</v>
      </c>
      <c r="X241" s="9">
        <v>13.77</v>
      </c>
      <c r="Y241" s="9">
        <v>69.3</v>
      </c>
      <c r="Z241" s="8">
        <v>2935899</v>
      </c>
      <c r="AA241" s="8">
        <v>5140293.16</v>
      </c>
    </row>
    <row r="242" spans="1:27" ht="12.75">
      <c r="A242" s="35">
        <v>6</v>
      </c>
      <c r="B242" s="35">
        <v>0</v>
      </c>
      <c r="C242" s="35">
        <v>0</v>
      </c>
      <c r="D242" s="36">
        <v>0</v>
      </c>
      <c r="E242" s="37"/>
      <c r="F242" s="7" t="s">
        <v>307</v>
      </c>
      <c r="G242" s="55" t="s">
        <v>308</v>
      </c>
      <c r="H242" s="8">
        <v>1456157902.67</v>
      </c>
      <c r="I242" s="8">
        <v>755389783.53</v>
      </c>
      <c r="J242" s="8">
        <v>700768119.14</v>
      </c>
      <c r="K242" s="8">
        <v>839665414.89</v>
      </c>
      <c r="L242" s="8">
        <v>360922643.41</v>
      </c>
      <c r="M242" s="8">
        <v>478742771.48</v>
      </c>
      <c r="N242" s="9">
        <v>57.66</v>
      </c>
      <c r="O242" s="9">
        <v>47.77</v>
      </c>
      <c r="P242" s="9">
        <v>68.31</v>
      </c>
      <c r="Q242" s="8">
        <v>1783223768.24</v>
      </c>
      <c r="R242" s="8">
        <v>1162906806.63</v>
      </c>
      <c r="S242" s="8">
        <v>620316961.61</v>
      </c>
      <c r="T242" s="8">
        <v>838559370.49</v>
      </c>
      <c r="U242" s="8">
        <v>453534096.15</v>
      </c>
      <c r="V242" s="8">
        <v>385025274.34</v>
      </c>
      <c r="W242" s="9">
        <v>47.02</v>
      </c>
      <c r="X242" s="9">
        <v>39</v>
      </c>
      <c r="Y242" s="9">
        <v>62.06</v>
      </c>
      <c r="Z242" s="8">
        <v>80451157.53</v>
      </c>
      <c r="AA242" s="8">
        <v>93717497.14</v>
      </c>
    </row>
    <row r="243" spans="1:27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7" t="s">
        <v>309</v>
      </c>
      <c r="G243" s="55" t="s">
        <v>310</v>
      </c>
      <c r="H243" s="8">
        <v>8012947.7</v>
      </c>
      <c r="I243" s="8">
        <v>7702947.7</v>
      </c>
      <c r="J243" s="8">
        <v>310000</v>
      </c>
      <c r="K243" s="8">
        <v>7952583.42</v>
      </c>
      <c r="L243" s="8">
        <v>7642082.37</v>
      </c>
      <c r="M243" s="8">
        <v>310501.05</v>
      </c>
      <c r="N243" s="9">
        <v>99.24</v>
      </c>
      <c r="O243" s="9">
        <v>99.2</v>
      </c>
      <c r="P243" s="9">
        <v>100.16</v>
      </c>
      <c r="Q243" s="8">
        <v>14796069</v>
      </c>
      <c r="R243" s="8">
        <v>14486069</v>
      </c>
      <c r="S243" s="8">
        <v>310000</v>
      </c>
      <c r="T243" s="8">
        <v>13631773.52</v>
      </c>
      <c r="U243" s="8">
        <v>13376019.63</v>
      </c>
      <c r="V243" s="8">
        <v>255753.89</v>
      </c>
      <c r="W243" s="9">
        <v>92.13</v>
      </c>
      <c r="X243" s="9">
        <v>92.33</v>
      </c>
      <c r="Y243" s="9">
        <v>82.5</v>
      </c>
      <c r="Z243" s="8">
        <v>0</v>
      </c>
      <c r="AA243" s="8">
        <v>54747.16</v>
      </c>
    </row>
    <row r="244" spans="1:27" ht="12.75">
      <c r="A244" s="35">
        <v>6</v>
      </c>
      <c r="B244" s="35">
        <v>11</v>
      </c>
      <c r="C244" s="35">
        <v>8</v>
      </c>
      <c r="D244" s="36" t="s">
        <v>309</v>
      </c>
      <c r="E244" s="37">
        <v>247</v>
      </c>
      <c r="F244" s="7" t="s">
        <v>309</v>
      </c>
      <c r="G244" s="55" t="s">
        <v>311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9"/>
      <c r="O244" s="9"/>
      <c r="P244" s="9"/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9"/>
      <c r="X244" s="9"/>
      <c r="Y244" s="9"/>
      <c r="Z244" s="8">
        <v>0</v>
      </c>
      <c r="AA244" s="8">
        <v>0</v>
      </c>
    </row>
    <row r="245" spans="1:27" ht="24">
      <c r="A245" s="35">
        <v>6</v>
      </c>
      <c r="B245" s="35">
        <v>19</v>
      </c>
      <c r="C245" s="35">
        <v>1</v>
      </c>
      <c r="D245" s="36" t="s">
        <v>309</v>
      </c>
      <c r="E245" s="37">
        <v>270</v>
      </c>
      <c r="F245" s="7" t="s">
        <v>309</v>
      </c>
      <c r="G245" s="55" t="s">
        <v>312</v>
      </c>
      <c r="H245" s="8">
        <v>5373010.62</v>
      </c>
      <c r="I245" s="8">
        <v>1046815.07</v>
      </c>
      <c r="J245" s="8">
        <v>4326195.55</v>
      </c>
      <c r="K245" s="8">
        <v>2757595.24</v>
      </c>
      <c r="L245" s="8">
        <v>0</v>
      </c>
      <c r="M245" s="8">
        <v>2757595.24</v>
      </c>
      <c r="N245" s="9">
        <v>51.32</v>
      </c>
      <c r="O245" s="9">
        <v>0</v>
      </c>
      <c r="P245" s="9">
        <v>63.74</v>
      </c>
      <c r="Q245" s="8">
        <v>5281579.21</v>
      </c>
      <c r="R245" s="8">
        <v>1591235.57</v>
      </c>
      <c r="S245" s="8">
        <v>3690343.64</v>
      </c>
      <c r="T245" s="8">
        <v>3605549.28</v>
      </c>
      <c r="U245" s="8">
        <v>1049104.24</v>
      </c>
      <c r="V245" s="8">
        <v>2556445.04</v>
      </c>
      <c r="W245" s="9">
        <v>68.26</v>
      </c>
      <c r="X245" s="9">
        <v>65.93</v>
      </c>
      <c r="Y245" s="9">
        <v>69.27</v>
      </c>
      <c r="Z245" s="8">
        <v>635851.91</v>
      </c>
      <c r="AA245" s="8">
        <v>201150.2</v>
      </c>
    </row>
    <row r="246" spans="1:27" ht="12.75">
      <c r="A246" s="35">
        <v>6</v>
      </c>
      <c r="B246" s="35">
        <v>7</v>
      </c>
      <c r="C246" s="35">
        <v>1</v>
      </c>
      <c r="D246" s="36" t="s">
        <v>309</v>
      </c>
      <c r="E246" s="37">
        <v>187</v>
      </c>
      <c r="F246" s="7" t="s">
        <v>309</v>
      </c>
      <c r="G246" s="55" t="s">
        <v>313</v>
      </c>
      <c r="H246" s="8">
        <v>2203335</v>
      </c>
      <c r="I246" s="8">
        <v>6000</v>
      </c>
      <c r="J246" s="8">
        <v>2197335</v>
      </c>
      <c r="K246" s="8">
        <v>1578795.77</v>
      </c>
      <c r="L246" s="8">
        <v>5629.71</v>
      </c>
      <c r="M246" s="8">
        <v>1573166.06</v>
      </c>
      <c r="N246" s="9">
        <v>71.65</v>
      </c>
      <c r="O246" s="9">
        <v>93.82</v>
      </c>
      <c r="P246" s="9">
        <v>71.59</v>
      </c>
      <c r="Q246" s="8">
        <v>2168360</v>
      </c>
      <c r="R246" s="8">
        <v>60000</v>
      </c>
      <c r="S246" s="8">
        <v>2108360</v>
      </c>
      <c r="T246" s="8">
        <v>1698224.09</v>
      </c>
      <c r="U246" s="8">
        <v>38376</v>
      </c>
      <c r="V246" s="8">
        <v>1659848.09</v>
      </c>
      <c r="W246" s="9">
        <v>78.31</v>
      </c>
      <c r="X246" s="9">
        <v>63.96</v>
      </c>
      <c r="Y246" s="9">
        <v>78.72</v>
      </c>
      <c r="Z246" s="8">
        <v>88975</v>
      </c>
      <c r="AA246" s="8">
        <v>-86682.03</v>
      </c>
    </row>
    <row r="247" spans="1:27" ht="12.75">
      <c r="A247" s="35">
        <v>6</v>
      </c>
      <c r="B247" s="35">
        <v>1</v>
      </c>
      <c r="C247" s="35">
        <v>1</v>
      </c>
      <c r="D247" s="36" t="s">
        <v>309</v>
      </c>
      <c r="E247" s="37">
        <v>188</v>
      </c>
      <c r="F247" s="7" t="s">
        <v>309</v>
      </c>
      <c r="G247" s="55" t="s">
        <v>313</v>
      </c>
      <c r="H247" s="8">
        <v>216970</v>
      </c>
      <c r="I247" s="8">
        <v>71000</v>
      </c>
      <c r="J247" s="8">
        <v>145970</v>
      </c>
      <c r="K247" s="8">
        <v>122888.47</v>
      </c>
      <c r="L247" s="8">
        <v>71000</v>
      </c>
      <c r="M247" s="8">
        <v>51888.47</v>
      </c>
      <c r="N247" s="9">
        <v>56.63</v>
      </c>
      <c r="O247" s="9">
        <v>100</v>
      </c>
      <c r="P247" s="9">
        <v>35.54</v>
      </c>
      <c r="Q247" s="8">
        <v>232250.91</v>
      </c>
      <c r="R247" s="8">
        <v>75000</v>
      </c>
      <c r="S247" s="8">
        <v>157250.91</v>
      </c>
      <c r="T247" s="8">
        <v>110315.31</v>
      </c>
      <c r="U247" s="8">
        <v>0</v>
      </c>
      <c r="V247" s="8">
        <v>110315.31</v>
      </c>
      <c r="W247" s="9">
        <v>47.49</v>
      </c>
      <c r="X247" s="9">
        <v>0</v>
      </c>
      <c r="Y247" s="9">
        <v>70.15</v>
      </c>
      <c r="Z247" s="8">
        <v>-11280.91</v>
      </c>
      <c r="AA247" s="8">
        <v>-58426.84</v>
      </c>
    </row>
    <row r="248" spans="1:27" ht="24">
      <c r="A248" s="35">
        <v>6</v>
      </c>
      <c r="B248" s="35">
        <v>2</v>
      </c>
      <c r="C248" s="35">
        <v>1</v>
      </c>
      <c r="D248" s="36" t="s">
        <v>309</v>
      </c>
      <c r="E248" s="37">
        <v>221</v>
      </c>
      <c r="F248" s="7" t="s">
        <v>309</v>
      </c>
      <c r="G248" s="55" t="s">
        <v>314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9"/>
      <c r="O248" s="9"/>
      <c r="P248" s="9"/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9"/>
      <c r="X248" s="9"/>
      <c r="Y248" s="9"/>
      <c r="Z248" s="8">
        <v>0</v>
      </c>
      <c r="AA248" s="8">
        <v>0</v>
      </c>
    </row>
    <row r="249" spans="1:27" ht="12.75">
      <c r="A249" s="35">
        <v>6</v>
      </c>
      <c r="B249" s="35">
        <v>13</v>
      </c>
      <c r="C249" s="35">
        <v>4</v>
      </c>
      <c r="D249" s="36" t="s">
        <v>309</v>
      </c>
      <c r="E249" s="37">
        <v>186</v>
      </c>
      <c r="F249" s="7" t="s">
        <v>309</v>
      </c>
      <c r="G249" s="55" t="s">
        <v>315</v>
      </c>
      <c r="H249" s="8">
        <v>2600</v>
      </c>
      <c r="I249" s="8">
        <v>0</v>
      </c>
      <c r="J249" s="8">
        <v>2600</v>
      </c>
      <c r="K249" s="8">
        <v>2908.11</v>
      </c>
      <c r="L249" s="8">
        <v>0</v>
      </c>
      <c r="M249" s="8">
        <v>2908.11</v>
      </c>
      <c r="N249" s="9">
        <v>111.85</v>
      </c>
      <c r="O249" s="9"/>
      <c r="P249" s="9">
        <v>111.85</v>
      </c>
      <c r="Q249" s="8">
        <v>2600</v>
      </c>
      <c r="R249" s="8">
        <v>0</v>
      </c>
      <c r="S249" s="8">
        <v>2600</v>
      </c>
      <c r="T249" s="8">
        <v>1298</v>
      </c>
      <c r="U249" s="8">
        <v>0</v>
      </c>
      <c r="V249" s="8">
        <v>1298</v>
      </c>
      <c r="W249" s="9">
        <v>49.92</v>
      </c>
      <c r="X249" s="9"/>
      <c r="Y249" s="9">
        <v>49.92</v>
      </c>
      <c r="Z249" s="8">
        <v>0</v>
      </c>
      <c r="AA249" s="8">
        <v>1610.11</v>
      </c>
    </row>
    <row r="250" spans="1:27" ht="24">
      <c r="A250" s="35">
        <v>6</v>
      </c>
      <c r="B250" s="35">
        <v>4</v>
      </c>
      <c r="C250" s="35">
        <v>3</v>
      </c>
      <c r="D250" s="36" t="s">
        <v>309</v>
      </c>
      <c r="E250" s="37">
        <v>218</v>
      </c>
      <c r="F250" s="7" t="s">
        <v>309</v>
      </c>
      <c r="G250" s="55" t="s">
        <v>316</v>
      </c>
      <c r="H250" s="8">
        <v>18483</v>
      </c>
      <c r="I250" s="8">
        <v>0</v>
      </c>
      <c r="J250" s="8">
        <v>18483</v>
      </c>
      <c r="K250" s="8">
        <v>16702</v>
      </c>
      <c r="L250" s="8">
        <v>0</v>
      </c>
      <c r="M250" s="8">
        <v>16702</v>
      </c>
      <c r="N250" s="9">
        <v>90.36</v>
      </c>
      <c r="O250" s="9"/>
      <c r="P250" s="9">
        <v>90.36</v>
      </c>
      <c r="Q250" s="8">
        <v>29686</v>
      </c>
      <c r="R250" s="8">
        <v>0</v>
      </c>
      <c r="S250" s="8">
        <v>29686</v>
      </c>
      <c r="T250" s="8">
        <v>4590.99</v>
      </c>
      <c r="U250" s="8">
        <v>0</v>
      </c>
      <c r="V250" s="8">
        <v>4590.99</v>
      </c>
      <c r="W250" s="9">
        <v>15.46</v>
      </c>
      <c r="X250" s="9"/>
      <c r="Y250" s="9">
        <v>15.46</v>
      </c>
      <c r="Z250" s="8">
        <v>-11203</v>
      </c>
      <c r="AA250" s="8">
        <v>12111.01</v>
      </c>
    </row>
    <row r="251" spans="1:27" ht="12.75">
      <c r="A251" s="35">
        <v>6</v>
      </c>
      <c r="B251" s="35">
        <v>3</v>
      </c>
      <c r="C251" s="35">
        <v>3</v>
      </c>
      <c r="D251" s="36" t="s">
        <v>309</v>
      </c>
      <c r="E251" s="37">
        <v>122</v>
      </c>
      <c r="F251" s="7" t="s">
        <v>309</v>
      </c>
      <c r="G251" s="55" t="s">
        <v>317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9"/>
      <c r="O251" s="9"/>
      <c r="P251" s="9"/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9"/>
      <c r="X251" s="9"/>
      <c r="Y251" s="9"/>
      <c r="Z251" s="8">
        <v>0</v>
      </c>
      <c r="AA251" s="8">
        <v>0</v>
      </c>
    </row>
    <row r="252" spans="1:27" ht="24">
      <c r="A252" s="35">
        <v>6</v>
      </c>
      <c r="B252" s="35">
        <v>15</v>
      </c>
      <c r="C252" s="35">
        <v>0</v>
      </c>
      <c r="D252" s="36" t="s">
        <v>309</v>
      </c>
      <c r="E252" s="37">
        <v>220</v>
      </c>
      <c r="F252" s="7" t="s">
        <v>309</v>
      </c>
      <c r="G252" s="55" t="s">
        <v>318</v>
      </c>
      <c r="H252" s="8">
        <v>550911</v>
      </c>
      <c r="I252" s="8">
        <v>73163</v>
      </c>
      <c r="J252" s="8">
        <v>477748</v>
      </c>
      <c r="K252" s="8">
        <v>386099.85</v>
      </c>
      <c r="L252" s="8">
        <v>73163</v>
      </c>
      <c r="M252" s="8">
        <v>312936.85</v>
      </c>
      <c r="N252" s="9">
        <v>70.08</v>
      </c>
      <c r="O252" s="9">
        <v>100</v>
      </c>
      <c r="P252" s="9">
        <v>65.5</v>
      </c>
      <c r="Q252" s="8">
        <v>674059</v>
      </c>
      <c r="R252" s="8">
        <v>551059</v>
      </c>
      <c r="S252" s="8">
        <v>123000</v>
      </c>
      <c r="T252" s="8">
        <v>83900.17</v>
      </c>
      <c r="U252" s="8">
        <v>21184.4</v>
      </c>
      <c r="V252" s="8">
        <v>62715.77</v>
      </c>
      <c r="W252" s="9">
        <v>12.44</v>
      </c>
      <c r="X252" s="9">
        <v>3.84</v>
      </c>
      <c r="Y252" s="9">
        <v>50.98</v>
      </c>
      <c r="Z252" s="8">
        <v>354748</v>
      </c>
      <c r="AA252" s="8">
        <v>250221.08</v>
      </c>
    </row>
    <row r="253" spans="1:27" ht="12.75">
      <c r="A253" s="35">
        <v>6</v>
      </c>
      <c r="B253" s="35">
        <v>9</v>
      </c>
      <c r="C253" s="35">
        <v>1</v>
      </c>
      <c r="D253" s="36" t="s">
        <v>309</v>
      </c>
      <c r="E253" s="37">
        <v>140</v>
      </c>
      <c r="F253" s="7" t="s">
        <v>309</v>
      </c>
      <c r="G253" s="55" t="s">
        <v>319</v>
      </c>
      <c r="H253" s="8">
        <v>55020</v>
      </c>
      <c r="I253" s="8">
        <v>0</v>
      </c>
      <c r="J253" s="8">
        <v>55020</v>
      </c>
      <c r="K253" s="8">
        <v>50508.91</v>
      </c>
      <c r="L253" s="8">
        <v>0</v>
      </c>
      <c r="M253" s="8">
        <v>50508.91</v>
      </c>
      <c r="N253" s="9">
        <v>91.8</v>
      </c>
      <c r="O253" s="9"/>
      <c r="P253" s="9">
        <v>91.8</v>
      </c>
      <c r="Q253" s="8">
        <v>56820</v>
      </c>
      <c r="R253" s="8">
        <v>0</v>
      </c>
      <c r="S253" s="8">
        <v>56820</v>
      </c>
      <c r="T253" s="8">
        <v>34263.32</v>
      </c>
      <c r="U253" s="8">
        <v>0</v>
      </c>
      <c r="V253" s="8">
        <v>34263.32</v>
      </c>
      <c r="W253" s="9">
        <v>60.3</v>
      </c>
      <c r="X253" s="9"/>
      <c r="Y253" s="9">
        <v>60.3</v>
      </c>
      <c r="Z253" s="8">
        <v>-1800</v>
      </c>
      <c r="AA253" s="8">
        <v>16245.59</v>
      </c>
    </row>
    <row r="254" spans="1:27" ht="12.75">
      <c r="A254" s="35">
        <v>6</v>
      </c>
      <c r="B254" s="35">
        <v>62</v>
      </c>
      <c r="C254" s="35">
        <v>1</v>
      </c>
      <c r="D254" s="36" t="s">
        <v>309</v>
      </c>
      <c r="E254" s="37">
        <v>198</v>
      </c>
      <c r="F254" s="7" t="s">
        <v>309</v>
      </c>
      <c r="G254" s="55" t="s">
        <v>320</v>
      </c>
      <c r="H254" s="8">
        <v>122300</v>
      </c>
      <c r="I254" s="8">
        <v>0</v>
      </c>
      <c r="J254" s="8">
        <v>122300</v>
      </c>
      <c r="K254" s="8">
        <v>118177.5</v>
      </c>
      <c r="L254" s="8">
        <v>0</v>
      </c>
      <c r="M254" s="8">
        <v>118177.5</v>
      </c>
      <c r="N254" s="9">
        <v>96.62</v>
      </c>
      <c r="O254" s="9"/>
      <c r="P254" s="9">
        <v>96.62</v>
      </c>
      <c r="Q254" s="8">
        <v>122300</v>
      </c>
      <c r="R254" s="8">
        <v>0</v>
      </c>
      <c r="S254" s="8">
        <v>122300</v>
      </c>
      <c r="T254" s="8">
        <v>39286.56</v>
      </c>
      <c r="U254" s="8">
        <v>0</v>
      </c>
      <c r="V254" s="8">
        <v>39286.56</v>
      </c>
      <c r="W254" s="9">
        <v>32.12</v>
      </c>
      <c r="X254" s="9"/>
      <c r="Y254" s="9">
        <v>32.12</v>
      </c>
      <c r="Z254" s="8">
        <v>0</v>
      </c>
      <c r="AA254" s="8">
        <v>78890.94</v>
      </c>
    </row>
    <row r="255" spans="1:27" ht="12.75">
      <c r="A255" s="35">
        <v>6</v>
      </c>
      <c r="B255" s="35">
        <v>8</v>
      </c>
      <c r="C255" s="35">
        <v>1</v>
      </c>
      <c r="D255" s="36" t="s">
        <v>309</v>
      </c>
      <c r="E255" s="37">
        <v>265</v>
      </c>
      <c r="F255" s="7" t="s">
        <v>309</v>
      </c>
      <c r="G255" s="55" t="s">
        <v>321</v>
      </c>
      <c r="H255" s="8">
        <v>6040619</v>
      </c>
      <c r="I255" s="8">
        <v>410000</v>
      </c>
      <c r="J255" s="8">
        <v>5630619</v>
      </c>
      <c r="K255" s="8">
        <v>3105560.76</v>
      </c>
      <c r="L255" s="8">
        <v>409929.27</v>
      </c>
      <c r="M255" s="8">
        <v>2695631.49</v>
      </c>
      <c r="N255" s="9">
        <v>51.41</v>
      </c>
      <c r="O255" s="9">
        <v>99.98</v>
      </c>
      <c r="P255" s="9">
        <v>47.87</v>
      </c>
      <c r="Q255" s="8">
        <v>7881626</v>
      </c>
      <c r="R255" s="8">
        <v>2970600</v>
      </c>
      <c r="S255" s="8">
        <v>4911026</v>
      </c>
      <c r="T255" s="8">
        <v>4561590.58</v>
      </c>
      <c r="U255" s="8">
        <v>1076966.45</v>
      </c>
      <c r="V255" s="8">
        <v>3484624.13</v>
      </c>
      <c r="W255" s="9">
        <v>57.87</v>
      </c>
      <c r="X255" s="9">
        <v>36.25</v>
      </c>
      <c r="Y255" s="9">
        <v>70.95</v>
      </c>
      <c r="Z255" s="8">
        <v>719593</v>
      </c>
      <c r="AA255" s="8">
        <v>-788992.64</v>
      </c>
    </row>
    <row r="256" spans="1:27" ht="12.75">
      <c r="A256" s="35">
        <v>6</v>
      </c>
      <c r="B256" s="35">
        <v>8</v>
      </c>
      <c r="C256" s="35">
        <v>7</v>
      </c>
      <c r="D256" s="36" t="s">
        <v>309</v>
      </c>
      <c r="E256" s="37">
        <v>244</v>
      </c>
      <c r="F256" s="7" t="s">
        <v>309</v>
      </c>
      <c r="G256" s="55" t="s">
        <v>322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9"/>
      <c r="O256" s="9"/>
      <c r="P256" s="9"/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9"/>
      <c r="X256" s="9"/>
      <c r="Y256" s="9"/>
      <c r="Z256" s="8">
        <v>0</v>
      </c>
      <c r="AA256" s="8">
        <v>0</v>
      </c>
    </row>
    <row r="257" spans="1:27" ht="12.75">
      <c r="A257" s="35">
        <v>6</v>
      </c>
      <c r="B257" s="35">
        <v>9</v>
      </c>
      <c r="C257" s="35">
        <v>11</v>
      </c>
      <c r="D257" s="36" t="s">
        <v>309</v>
      </c>
      <c r="E257" s="37">
        <v>252</v>
      </c>
      <c r="F257" s="7" t="s">
        <v>309</v>
      </c>
      <c r="G257" s="55" t="s">
        <v>323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9"/>
      <c r="O257" s="9"/>
      <c r="P257" s="9"/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9"/>
      <c r="X257" s="9"/>
      <c r="Y257" s="9"/>
      <c r="Z257" s="8">
        <v>0</v>
      </c>
      <c r="AA257" s="8">
        <v>0</v>
      </c>
    </row>
  </sheetData>
  <sheetProtection/>
  <mergeCells count="33"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  <mergeCell ref="O5:P5"/>
    <mergeCell ref="Q5:Q6"/>
    <mergeCell ref="Z7:AA7"/>
    <mergeCell ref="R5:S5"/>
    <mergeCell ref="T5:T6"/>
    <mergeCell ref="U5:V5"/>
    <mergeCell ref="W5:W6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A4:A7"/>
    <mergeCell ref="B4:B7"/>
    <mergeCell ref="C4:C7"/>
    <mergeCell ref="D4:D7"/>
    <mergeCell ref="E4:E7"/>
    <mergeCell ref="F4:G7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G258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33" sqref="I33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4" width="14.57421875" style="17" customWidth="1"/>
    <col min="15" max="19" width="8.7109375" style="17" customWidth="1"/>
    <col min="20" max="21" width="14.28125" style="17" customWidth="1"/>
    <col min="22" max="16384" width="9.140625" style="17" customWidth="1"/>
  </cols>
  <sheetData>
    <row r="1" spans="1:33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17" s="19" customFormat="1" ht="18">
      <c r="A2" s="18" t="str">
        <f>'Spis tabel'!B5</f>
        <v>Tabela 3. Zadłużenie budżetów jst wg stanu na koniec  3 kwartału 2014 roku.</v>
      </c>
      <c r="L2" s="18"/>
      <c r="M2" s="18"/>
      <c r="N2" s="18"/>
      <c r="O2" s="18"/>
      <c r="P2" s="18"/>
      <c r="Q2" s="18"/>
    </row>
    <row r="3" spans="1:2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19" ht="31.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90" t="s">
        <v>59</v>
      </c>
      <c r="G4" s="90"/>
      <c r="H4" s="90" t="s">
        <v>12</v>
      </c>
      <c r="I4" s="90"/>
      <c r="J4" s="90" t="s">
        <v>62</v>
      </c>
      <c r="K4" s="90"/>
      <c r="L4" s="90"/>
      <c r="M4" s="90"/>
      <c r="N4" s="90"/>
      <c r="O4" s="90" t="s">
        <v>23</v>
      </c>
      <c r="P4" s="90"/>
      <c r="Q4" s="90"/>
      <c r="R4" s="88" t="s">
        <v>27</v>
      </c>
      <c r="S4" s="88"/>
    </row>
    <row r="5" spans="1:19" ht="12.75">
      <c r="A5" s="90"/>
      <c r="B5" s="90"/>
      <c r="C5" s="90"/>
      <c r="D5" s="90"/>
      <c r="E5" s="90"/>
      <c r="F5" s="90"/>
      <c r="G5" s="90"/>
      <c r="H5" s="90" t="s">
        <v>4</v>
      </c>
      <c r="I5" s="90" t="s">
        <v>5</v>
      </c>
      <c r="J5" s="89" t="s">
        <v>24</v>
      </c>
      <c r="K5" s="89" t="s">
        <v>63</v>
      </c>
      <c r="L5" s="89"/>
      <c r="M5" s="89"/>
      <c r="N5" s="89"/>
      <c r="O5" s="92" t="s">
        <v>28</v>
      </c>
      <c r="P5" s="92" t="s">
        <v>26</v>
      </c>
      <c r="Q5" s="92" t="s">
        <v>29</v>
      </c>
      <c r="R5" s="92" t="s">
        <v>30</v>
      </c>
      <c r="S5" s="92" t="s">
        <v>31</v>
      </c>
    </row>
    <row r="6" spans="1:19" ht="12.75">
      <c r="A6" s="90"/>
      <c r="B6" s="90"/>
      <c r="C6" s="90"/>
      <c r="D6" s="90"/>
      <c r="E6" s="90"/>
      <c r="F6" s="90"/>
      <c r="G6" s="90"/>
      <c r="H6" s="90"/>
      <c r="I6" s="90"/>
      <c r="J6" s="89"/>
      <c r="K6" s="91" t="s">
        <v>64</v>
      </c>
      <c r="L6" s="91" t="s">
        <v>65</v>
      </c>
      <c r="M6" s="21" t="s">
        <v>25</v>
      </c>
      <c r="N6" s="91" t="s">
        <v>66</v>
      </c>
      <c r="O6" s="92"/>
      <c r="P6" s="92"/>
      <c r="Q6" s="92"/>
      <c r="R6" s="92"/>
      <c r="S6" s="92"/>
    </row>
    <row r="7" spans="1:19" ht="66.75" customHeight="1">
      <c r="A7" s="90"/>
      <c r="B7" s="90"/>
      <c r="C7" s="90"/>
      <c r="D7" s="90"/>
      <c r="E7" s="90"/>
      <c r="F7" s="90"/>
      <c r="G7" s="90"/>
      <c r="H7" s="90"/>
      <c r="I7" s="90"/>
      <c r="J7" s="89"/>
      <c r="K7" s="91"/>
      <c r="L7" s="91"/>
      <c r="M7" s="45" t="s">
        <v>85</v>
      </c>
      <c r="N7" s="91"/>
      <c r="O7" s="92"/>
      <c r="P7" s="92"/>
      <c r="Q7" s="92"/>
      <c r="R7" s="92"/>
      <c r="S7" s="92"/>
    </row>
    <row r="8" spans="1:19" s="22" customFormat="1" ht="15">
      <c r="A8" s="93"/>
      <c r="B8" s="93"/>
      <c r="C8" s="93"/>
      <c r="D8" s="93"/>
      <c r="E8" s="93"/>
      <c r="F8" s="93"/>
      <c r="G8" s="93"/>
      <c r="H8" s="93" t="s">
        <v>10</v>
      </c>
      <c r="I8" s="93"/>
      <c r="J8" s="93"/>
      <c r="K8" s="93"/>
      <c r="L8" s="93"/>
      <c r="M8" s="93"/>
      <c r="N8" s="93"/>
      <c r="O8" s="94" t="s">
        <v>11</v>
      </c>
      <c r="P8" s="94"/>
      <c r="Q8" s="94"/>
      <c r="R8" s="94"/>
      <c r="S8" s="94"/>
    </row>
    <row r="9" spans="1:19" ht="15" customHeight="1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87">
        <v>6</v>
      </c>
      <c r="G9" s="87"/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  <c r="N9" s="44">
        <v>13</v>
      </c>
      <c r="O9" s="44">
        <v>14</v>
      </c>
      <c r="P9" s="44">
        <v>15</v>
      </c>
      <c r="Q9" s="44">
        <v>16</v>
      </c>
      <c r="R9" s="44">
        <v>17</v>
      </c>
      <c r="S9" s="44">
        <v>18</v>
      </c>
    </row>
    <row r="10" spans="1:19" s="28" customFormat="1" ht="12.75">
      <c r="A10" s="35">
        <v>6</v>
      </c>
      <c r="B10" s="35">
        <v>2</v>
      </c>
      <c r="C10" s="35">
        <v>1</v>
      </c>
      <c r="D10" s="36">
        <v>1</v>
      </c>
      <c r="E10" s="37"/>
      <c r="F10" s="29" t="s">
        <v>86</v>
      </c>
      <c r="G10" s="57" t="s">
        <v>87</v>
      </c>
      <c r="H10" s="30">
        <v>109803656.97</v>
      </c>
      <c r="I10" s="30">
        <v>62985632.07</v>
      </c>
      <c r="J10" s="30">
        <v>25527475</v>
      </c>
      <c r="K10" s="30">
        <v>0</v>
      </c>
      <c r="L10" s="30">
        <v>25527475</v>
      </c>
      <c r="M10" s="30">
        <v>0</v>
      </c>
      <c r="N10" s="30">
        <v>0</v>
      </c>
      <c r="O10" s="31">
        <v>0</v>
      </c>
      <c r="P10" s="31">
        <v>100</v>
      </c>
      <c r="Q10" s="31">
        <v>0</v>
      </c>
      <c r="R10" s="31">
        <v>23.24</v>
      </c>
      <c r="S10" s="31">
        <v>23.24</v>
      </c>
    </row>
    <row r="11" spans="1:19" ht="12.75">
      <c r="A11" s="35">
        <v>6</v>
      </c>
      <c r="B11" s="35">
        <v>16</v>
      </c>
      <c r="C11" s="35">
        <v>1</v>
      </c>
      <c r="D11" s="36">
        <v>1</v>
      </c>
      <c r="E11" s="37"/>
      <c r="F11" s="29" t="s">
        <v>86</v>
      </c>
      <c r="G11" s="57" t="s">
        <v>88</v>
      </c>
      <c r="H11" s="30">
        <v>51161422</v>
      </c>
      <c r="I11" s="30">
        <v>36272665.07</v>
      </c>
      <c r="J11" s="30">
        <v>23660666.77</v>
      </c>
      <c r="K11" s="30">
        <v>0</v>
      </c>
      <c r="L11" s="30">
        <v>23660666.77</v>
      </c>
      <c r="M11" s="30">
        <v>0</v>
      </c>
      <c r="N11" s="30">
        <v>0</v>
      </c>
      <c r="O11" s="31">
        <v>0</v>
      </c>
      <c r="P11" s="31">
        <v>100</v>
      </c>
      <c r="Q11" s="31">
        <v>0</v>
      </c>
      <c r="R11" s="31">
        <v>46.24</v>
      </c>
      <c r="S11" s="31">
        <v>46.24</v>
      </c>
    </row>
    <row r="12" spans="1:19" ht="12.75">
      <c r="A12" s="35">
        <v>6</v>
      </c>
      <c r="B12" s="35">
        <v>4</v>
      </c>
      <c r="C12" s="35">
        <v>1</v>
      </c>
      <c r="D12" s="36">
        <v>1</v>
      </c>
      <c r="E12" s="37"/>
      <c r="F12" s="29" t="s">
        <v>86</v>
      </c>
      <c r="G12" s="57" t="s">
        <v>89</v>
      </c>
      <c r="H12" s="30">
        <v>65441349.31</v>
      </c>
      <c r="I12" s="30">
        <v>41955442.47</v>
      </c>
      <c r="J12" s="30">
        <v>19490806.6</v>
      </c>
      <c r="K12" s="30">
        <v>0</v>
      </c>
      <c r="L12" s="30">
        <v>19436750</v>
      </c>
      <c r="M12" s="30">
        <v>0</v>
      </c>
      <c r="N12" s="30">
        <v>54056.6</v>
      </c>
      <c r="O12" s="31">
        <v>0</v>
      </c>
      <c r="P12" s="31">
        <v>99.72</v>
      </c>
      <c r="Q12" s="31">
        <v>0.27</v>
      </c>
      <c r="R12" s="31">
        <v>29.78</v>
      </c>
      <c r="S12" s="31">
        <v>29.78</v>
      </c>
    </row>
    <row r="13" spans="1:19" ht="12.75">
      <c r="A13" s="35">
        <v>6</v>
      </c>
      <c r="B13" s="35">
        <v>6</v>
      </c>
      <c r="C13" s="35">
        <v>1</v>
      </c>
      <c r="D13" s="36">
        <v>1</v>
      </c>
      <c r="E13" s="37"/>
      <c r="F13" s="29" t="s">
        <v>86</v>
      </c>
      <c r="G13" s="57" t="s">
        <v>90</v>
      </c>
      <c r="H13" s="30">
        <v>61737333.37</v>
      </c>
      <c r="I13" s="30">
        <v>41282214.61</v>
      </c>
      <c r="J13" s="30">
        <v>9909091</v>
      </c>
      <c r="K13" s="30">
        <v>0</v>
      </c>
      <c r="L13" s="30">
        <v>9909091</v>
      </c>
      <c r="M13" s="30">
        <v>1600000</v>
      </c>
      <c r="N13" s="30">
        <v>0</v>
      </c>
      <c r="O13" s="31">
        <v>0</v>
      </c>
      <c r="P13" s="31">
        <v>100</v>
      </c>
      <c r="Q13" s="31">
        <v>0</v>
      </c>
      <c r="R13" s="31">
        <v>16.05</v>
      </c>
      <c r="S13" s="31">
        <v>13.45</v>
      </c>
    </row>
    <row r="14" spans="1:19" ht="12.75">
      <c r="A14" s="35">
        <v>6</v>
      </c>
      <c r="B14" s="35">
        <v>7</v>
      </c>
      <c r="C14" s="35">
        <v>1</v>
      </c>
      <c r="D14" s="36">
        <v>1</v>
      </c>
      <c r="E14" s="37"/>
      <c r="F14" s="29" t="s">
        <v>86</v>
      </c>
      <c r="G14" s="57" t="s">
        <v>91</v>
      </c>
      <c r="H14" s="30">
        <v>103840237.79</v>
      </c>
      <c r="I14" s="30">
        <v>69235331.32</v>
      </c>
      <c r="J14" s="30">
        <v>33722342.31</v>
      </c>
      <c r="K14" s="30">
        <v>0</v>
      </c>
      <c r="L14" s="30">
        <v>33722342.31</v>
      </c>
      <c r="M14" s="30">
        <v>0</v>
      </c>
      <c r="N14" s="30">
        <v>0</v>
      </c>
      <c r="O14" s="31">
        <v>0</v>
      </c>
      <c r="P14" s="31">
        <v>100</v>
      </c>
      <c r="Q14" s="31">
        <v>0</v>
      </c>
      <c r="R14" s="31">
        <v>32.47</v>
      </c>
      <c r="S14" s="31">
        <v>32.47</v>
      </c>
    </row>
    <row r="15" spans="1:19" ht="12.75">
      <c r="A15" s="35">
        <v>6</v>
      </c>
      <c r="B15" s="35">
        <v>8</v>
      </c>
      <c r="C15" s="35">
        <v>1</v>
      </c>
      <c r="D15" s="36">
        <v>1</v>
      </c>
      <c r="E15" s="37"/>
      <c r="F15" s="29" t="s">
        <v>86</v>
      </c>
      <c r="G15" s="57" t="s">
        <v>92</v>
      </c>
      <c r="H15" s="30">
        <v>78651176.26</v>
      </c>
      <c r="I15" s="30">
        <v>49184992.74</v>
      </c>
      <c r="J15" s="30">
        <v>16954659.79</v>
      </c>
      <c r="K15" s="30">
        <v>0</v>
      </c>
      <c r="L15" s="30">
        <v>16954659.79</v>
      </c>
      <c r="M15" s="30">
        <v>0</v>
      </c>
      <c r="N15" s="30">
        <v>0</v>
      </c>
      <c r="O15" s="31">
        <v>0</v>
      </c>
      <c r="P15" s="31">
        <v>100</v>
      </c>
      <c r="Q15" s="31">
        <v>0</v>
      </c>
      <c r="R15" s="31">
        <v>21.55</v>
      </c>
      <c r="S15" s="31">
        <v>21.55</v>
      </c>
    </row>
    <row r="16" spans="1:19" ht="12.75">
      <c r="A16" s="35">
        <v>6</v>
      </c>
      <c r="B16" s="35">
        <v>11</v>
      </c>
      <c r="C16" s="35">
        <v>1</v>
      </c>
      <c r="D16" s="36">
        <v>1</v>
      </c>
      <c r="E16" s="37"/>
      <c r="F16" s="29" t="s">
        <v>86</v>
      </c>
      <c r="G16" s="57" t="s">
        <v>93</v>
      </c>
      <c r="H16" s="30">
        <v>84514503.82</v>
      </c>
      <c r="I16" s="30">
        <v>64639626.65</v>
      </c>
      <c r="J16" s="30">
        <v>33745128.61</v>
      </c>
      <c r="K16" s="30">
        <v>0</v>
      </c>
      <c r="L16" s="30">
        <v>33672500</v>
      </c>
      <c r="M16" s="30">
        <v>0</v>
      </c>
      <c r="N16" s="30">
        <v>72628.61</v>
      </c>
      <c r="O16" s="31">
        <v>0</v>
      </c>
      <c r="P16" s="31">
        <v>99.78</v>
      </c>
      <c r="Q16" s="31">
        <v>0.21</v>
      </c>
      <c r="R16" s="31">
        <v>39.92</v>
      </c>
      <c r="S16" s="31">
        <v>39.92</v>
      </c>
    </row>
    <row r="17" spans="1:19" ht="12.75">
      <c r="A17" s="35">
        <v>6</v>
      </c>
      <c r="B17" s="35">
        <v>1</v>
      </c>
      <c r="C17" s="35">
        <v>1</v>
      </c>
      <c r="D17" s="36">
        <v>1</v>
      </c>
      <c r="E17" s="37"/>
      <c r="F17" s="29" t="s">
        <v>86</v>
      </c>
      <c r="G17" s="57" t="s">
        <v>94</v>
      </c>
      <c r="H17" s="30">
        <v>51315741.34</v>
      </c>
      <c r="I17" s="30">
        <v>37981368.09</v>
      </c>
      <c r="J17" s="30">
        <v>18400000</v>
      </c>
      <c r="K17" s="30">
        <v>0</v>
      </c>
      <c r="L17" s="30">
        <v>18400000</v>
      </c>
      <c r="M17" s="30">
        <v>0</v>
      </c>
      <c r="N17" s="30">
        <v>0</v>
      </c>
      <c r="O17" s="31">
        <v>0</v>
      </c>
      <c r="P17" s="31">
        <v>100</v>
      </c>
      <c r="Q17" s="31">
        <v>0</v>
      </c>
      <c r="R17" s="31">
        <v>35.85</v>
      </c>
      <c r="S17" s="31">
        <v>35.85</v>
      </c>
    </row>
    <row r="18" spans="1:19" ht="12.75">
      <c r="A18" s="35">
        <v>6</v>
      </c>
      <c r="B18" s="35">
        <v>14</v>
      </c>
      <c r="C18" s="35">
        <v>1</v>
      </c>
      <c r="D18" s="36">
        <v>1</v>
      </c>
      <c r="E18" s="37"/>
      <c r="F18" s="29" t="s">
        <v>86</v>
      </c>
      <c r="G18" s="57" t="s">
        <v>95</v>
      </c>
      <c r="H18" s="30">
        <v>201753157.76</v>
      </c>
      <c r="I18" s="30">
        <v>136727846.73</v>
      </c>
      <c r="J18" s="30">
        <v>79906891.35</v>
      </c>
      <c r="K18" s="30">
        <v>0</v>
      </c>
      <c r="L18" s="30">
        <v>79906891.35</v>
      </c>
      <c r="M18" s="30">
        <v>0</v>
      </c>
      <c r="N18" s="30">
        <v>0</v>
      </c>
      <c r="O18" s="31">
        <v>0</v>
      </c>
      <c r="P18" s="31">
        <v>100</v>
      </c>
      <c r="Q18" s="31">
        <v>0</v>
      </c>
      <c r="R18" s="31">
        <v>39.6</v>
      </c>
      <c r="S18" s="31">
        <v>39.6</v>
      </c>
    </row>
    <row r="19" spans="1:19" ht="12.75">
      <c r="A19" s="35">
        <v>6</v>
      </c>
      <c r="B19" s="35">
        <v>15</v>
      </c>
      <c r="C19" s="35">
        <v>1</v>
      </c>
      <c r="D19" s="36">
        <v>1</v>
      </c>
      <c r="E19" s="37"/>
      <c r="F19" s="29" t="s">
        <v>86</v>
      </c>
      <c r="G19" s="57" t="s">
        <v>96</v>
      </c>
      <c r="H19" s="30">
        <v>50875220.36</v>
      </c>
      <c r="I19" s="30">
        <v>34300711.06</v>
      </c>
      <c r="J19" s="30">
        <v>13468960.29</v>
      </c>
      <c r="K19" s="30">
        <v>0</v>
      </c>
      <c r="L19" s="30">
        <v>13436350</v>
      </c>
      <c r="M19" s="30">
        <v>0</v>
      </c>
      <c r="N19" s="30">
        <v>32610.29</v>
      </c>
      <c r="O19" s="31">
        <v>0</v>
      </c>
      <c r="P19" s="31">
        <v>99.75</v>
      </c>
      <c r="Q19" s="31">
        <v>0.24</v>
      </c>
      <c r="R19" s="31">
        <v>26.47</v>
      </c>
      <c r="S19" s="31">
        <v>26.47</v>
      </c>
    </row>
    <row r="20" spans="1:19" ht="12.75">
      <c r="A20" s="35">
        <v>6</v>
      </c>
      <c r="B20" s="35">
        <v>3</v>
      </c>
      <c r="C20" s="35">
        <v>1</v>
      </c>
      <c r="D20" s="36">
        <v>1</v>
      </c>
      <c r="E20" s="37"/>
      <c r="F20" s="29" t="s">
        <v>86</v>
      </c>
      <c r="G20" s="57" t="s">
        <v>97</v>
      </c>
      <c r="H20" s="30">
        <v>14711970.17</v>
      </c>
      <c r="I20" s="30">
        <v>11173471.86</v>
      </c>
      <c r="J20" s="30">
        <v>9078066.4</v>
      </c>
      <c r="K20" s="30">
        <v>0</v>
      </c>
      <c r="L20" s="30">
        <v>9060000</v>
      </c>
      <c r="M20" s="30">
        <v>1420915</v>
      </c>
      <c r="N20" s="30">
        <v>18066.4</v>
      </c>
      <c r="O20" s="31">
        <v>0</v>
      </c>
      <c r="P20" s="31">
        <v>99.8</v>
      </c>
      <c r="Q20" s="31">
        <v>0.19</v>
      </c>
      <c r="R20" s="31">
        <v>61.7</v>
      </c>
      <c r="S20" s="31">
        <v>52.04</v>
      </c>
    </row>
    <row r="21" spans="1:19" ht="12.75">
      <c r="A21" s="35">
        <v>6</v>
      </c>
      <c r="B21" s="35">
        <v>11</v>
      </c>
      <c r="C21" s="35">
        <v>2</v>
      </c>
      <c r="D21" s="36">
        <v>1</v>
      </c>
      <c r="E21" s="37"/>
      <c r="F21" s="29" t="s">
        <v>86</v>
      </c>
      <c r="G21" s="57" t="s">
        <v>98</v>
      </c>
      <c r="H21" s="30">
        <v>9274112</v>
      </c>
      <c r="I21" s="30">
        <v>6256711.24</v>
      </c>
      <c r="J21" s="30">
        <v>1716165.57</v>
      </c>
      <c r="K21" s="30">
        <v>0</v>
      </c>
      <c r="L21" s="30">
        <v>1716165.57</v>
      </c>
      <c r="M21" s="30">
        <v>0</v>
      </c>
      <c r="N21" s="30">
        <v>0</v>
      </c>
      <c r="O21" s="31">
        <v>0</v>
      </c>
      <c r="P21" s="31">
        <v>100</v>
      </c>
      <c r="Q21" s="31">
        <v>0</v>
      </c>
      <c r="R21" s="31">
        <v>18.5</v>
      </c>
      <c r="S21" s="31">
        <v>18.5</v>
      </c>
    </row>
    <row r="22" spans="1:19" ht="12.75">
      <c r="A22" s="35">
        <v>6</v>
      </c>
      <c r="B22" s="35">
        <v>17</v>
      </c>
      <c r="C22" s="35">
        <v>1</v>
      </c>
      <c r="D22" s="36">
        <v>1</v>
      </c>
      <c r="E22" s="37"/>
      <c r="F22" s="29" t="s">
        <v>86</v>
      </c>
      <c r="G22" s="57" t="s">
        <v>99</v>
      </c>
      <c r="H22" s="30">
        <v>108340236.07</v>
      </c>
      <c r="I22" s="30">
        <v>82605056.83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1"/>
      <c r="P22" s="31"/>
      <c r="Q22" s="31"/>
      <c r="R22" s="31">
        <v>0</v>
      </c>
      <c r="S22" s="31">
        <v>0</v>
      </c>
    </row>
    <row r="23" spans="1:19" ht="12.75">
      <c r="A23" s="35">
        <v>6</v>
      </c>
      <c r="B23" s="35">
        <v>1</v>
      </c>
      <c r="C23" s="35">
        <v>2</v>
      </c>
      <c r="D23" s="36">
        <v>1</v>
      </c>
      <c r="E23" s="37"/>
      <c r="F23" s="29" t="s">
        <v>86</v>
      </c>
      <c r="G23" s="57" t="s">
        <v>100</v>
      </c>
      <c r="H23" s="30">
        <v>18529262.16</v>
      </c>
      <c r="I23" s="30">
        <v>13143543.44</v>
      </c>
      <c r="J23" s="30">
        <v>4044500</v>
      </c>
      <c r="K23" s="30">
        <v>0</v>
      </c>
      <c r="L23" s="30">
        <v>4044500</v>
      </c>
      <c r="M23" s="30">
        <v>0</v>
      </c>
      <c r="N23" s="30">
        <v>0</v>
      </c>
      <c r="O23" s="31">
        <v>0</v>
      </c>
      <c r="P23" s="31">
        <v>100</v>
      </c>
      <c r="Q23" s="31">
        <v>0</v>
      </c>
      <c r="R23" s="31">
        <v>21.82</v>
      </c>
      <c r="S23" s="31">
        <v>21.82</v>
      </c>
    </row>
    <row r="24" spans="1:19" ht="12.75">
      <c r="A24" s="35">
        <v>6</v>
      </c>
      <c r="B24" s="35">
        <v>18</v>
      </c>
      <c r="C24" s="35">
        <v>1</v>
      </c>
      <c r="D24" s="36">
        <v>1</v>
      </c>
      <c r="E24" s="37"/>
      <c r="F24" s="29" t="s">
        <v>86</v>
      </c>
      <c r="G24" s="57" t="s">
        <v>101</v>
      </c>
      <c r="H24" s="30">
        <v>58775850.53</v>
      </c>
      <c r="I24" s="30">
        <v>43808764.68</v>
      </c>
      <c r="J24" s="30">
        <v>17801465</v>
      </c>
      <c r="K24" s="30">
        <v>0</v>
      </c>
      <c r="L24" s="30">
        <v>17801465</v>
      </c>
      <c r="M24" s="30">
        <v>0</v>
      </c>
      <c r="N24" s="30">
        <v>0</v>
      </c>
      <c r="O24" s="31">
        <v>0</v>
      </c>
      <c r="P24" s="31">
        <v>100</v>
      </c>
      <c r="Q24" s="31">
        <v>0</v>
      </c>
      <c r="R24" s="31">
        <v>30.28</v>
      </c>
      <c r="S24" s="31">
        <v>30.28</v>
      </c>
    </row>
    <row r="25" spans="1:19" ht="12.75">
      <c r="A25" s="35">
        <v>6</v>
      </c>
      <c r="B25" s="35">
        <v>19</v>
      </c>
      <c r="C25" s="35">
        <v>1</v>
      </c>
      <c r="D25" s="36">
        <v>1</v>
      </c>
      <c r="E25" s="37"/>
      <c r="F25" s="29" t="s">
        <v>86</v>
      </c>
      <c r="G25" s="57" t="s">
        <v>102</v>
      </c>
      <c r="H25" s="30">
        <v>39461315.59</v>
      </c>
      <c r="I25" s="30">
        <v>30112270.24</v>
      </c>
      <c r="J25" s="30">
        <v>21595337.11</v>
      </c>
      <c r="K25" s="30">
        <v>0</v>
      </c>
      <c r="L25" s="30">
        <v>21595337.11</v>
      </c>
      <c r="M25" s="30">
        <v>540000</v>
      </c>
      <c r="N25" s="30">
        <v>0</v>
      </c>
      <c r="O25" s="31">
        <v>0</v>
      </c>
      <c r="P25" s="31">
        <v>100</v>
      </c>
      <c r="Q25" s="31">
        <v>0</v>
      </c>
      <c r="R25" s="31">
        <v>54.72</v>
      </c>
      <c r="S25" s="31">
        <v>53.35</v>
      </c>
    </row>
    <row r="26" spans="1:19" ht="12.75">
      <c r="A26" s="35">
        <v>6</v>
      </c>
      <c r="B26" s="35">
        <v>8</v>
      </c>
      <c r="C26" s="35">
        <v>2</v>
      </c>
      <c r="D26" s="36">
        <v>2</v>
      </c>
      <c r="E26" s="37"/>
      <c r="F26" s="29" t="s">
        <v>86</v>
      </c>
      <c r="G26" s="57" t="s">
        <v>103</v>
      </c>
      <c r="H26" s="30">
        <v>11888050.57</v>
      </c>
      <c r="I26" s="30">
        <v>8932995.44</v>
      </c>
      <c r="J26" s="30">
        <v>230000</v>
      </c>
      <c r="K26" s="30">
        <v>0</v>
      </c>
      <c r="L26" s="30">
        <v>230000</v>
      </c>
      <c r="M26" s="30">
        <v>230000</v>
      </c>
      <c r="N26" s="30">
        <v>0</v>
      </c>
      <c r="O26" s="31">
        <v>0</v>
      </c>
      <c r="P26" s="31">
        <v>100</v>
      </c>
      <c r="Q26" s="31">
        <v>0</v>
      </c>
      <c r="R26" s="31">
        <v>1.93</v>
      </c>
      <c r="S26" s="31">
        <v>0</v>
      </c>
    </row>
    <row r="27" spans="1:19" ht="12.75">
      <c r="A27" s="35">
        <v>6</v>
      </c>
      <c r="B27" s="35">
        <v>11</v>
      </c>
      <c r="C27" s="35">
        <v>3</v>
      </c>
      <c r="D27" s="36">
        <v>2</v>
      </c>
      <c r="E27" s="37"/>
      <c r="F27" s="29" t="s">
        <v>86</v>
      </c>
      <c r="G27" s="57" t="s">
        <v>104</v>
      </c>
      <c r="H27" s="30">
        <v>18288293.68</v>
      </c>
      <c r="I27" s="30">
        <v>14704213.33</v>
      </c>
      <c r="J27" s="30">
        <v>967961</v>
      </c>
      <c r="K27" s="30">
        <v>0</v>
      </c>
      <c r="L27" s="30">
        <v>967961</v>
      </c>
      <c r="M27" s="30">
        <v>0</v>
      </c>
      <c r="N27" s="30">
        <v>0</v>
      </c>
      <c r="O27" s="31">
        <v>0</v>
      </c>
      <c r="P27" s="31">
        <v>100</v>
      </c>
      <c r="Q27" s="31">
        <v>0</v>
      </c>
      <c r="R27" s="31">
        <v>5.29</v>
      </c>
      <c r="S27" s="31">
        <v>5.29</v>
      </c>
    </row>
    <row r="28" spans="1:19" ht="12.75">
      <c r="A28" s="35">
        <v>6</v>
      </c>
      <c r="B28" s="35">
        <v>20</v>
      </c>
      <c r="C28" s="35">
        <v>1</v>
      </c>
      <c r="D28" s="36">
        <v>2</v>
      </c>
      <c r="E28" s="37"/>
      <c r="F28" s="29" t="s">
        <v>86</v>
      </c>
      <c r="G28" s="57" t="s">
        <v>104</v>
      </c>
      <c r="H28" s="30">
        <v>14346576.65</v>
      </c>
      <c r="I28" s="30">
        <v>10036428.78</v>
      </c>
      <c r="J28" s="30">
        <v>373926</v>
      </c>
      <c r="K28" s="30">
        <v>0</v>
      </c>
      <c r="L28" s="30">
        <v>373926</v>
      </c>
      <c r="M28" s="30">
        <v>0</v>
      </c>
      <c r="N28" s="30">
        <v>0</v>
      </c>
      <c r="O28" s="31">
        <v>0</v>
      </c>
      <c r="P28" s="31">
        <v>100</v>
      </c>
      <c r="Q28" s="31">
        <v>0</v>
      </c>
      <c r="R28" s="31">
        <v>2.6</v>
      </c>
      <c r="S28" s="31">
        <v>2.6</v>
      </c>
    </row>
    <row r="29" spans="1:19" ht="12.75">
      <c r="A29" s="35">
        <v>6</v>
      </c>
      <c r="B29" s="35">
        <v>2</v>
      </c>
      <c r="C29" s="35">
        <v>2</v>
      </c>
      <c r="D29" s="36">
        <v>2</v>
      </c>
      <c r="E29" s="37"/>
      <c r="F29" s="29" t="s">
        <v>86</v>
      </c>
      <c r="G29" s="57" t="s">
        <v>105</v>
      </c>
      <c r="H29" s="30">
        <v>10408042.16</v>
      </c>
      <c r="I29" s="30">
        <v>8316083.32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1"/>
      <c r="P29" s="31"/>
      <c r="Q29" s="31"/>
      <c r="R29" s="31">
        <v>0</v>
      </c>
      <c r="S29" s="31">
        <v>0</v>
      </c>
    </row>
    <row r="30" spans="1:19" ht="12.75">
      <c r="A30" s="35">
        <v>6</v>
      </c>
      <c r="B30" s="35">
        <v>14</v>
      </c>
      <c r="C30" s="35">
        <v>2</v>
      </c>
      <c r="D30" s="36">
        <v>2</v>
      </c>
      <c r="E30" s="37"/>
      <c r="F30" s="29" t="s">
        <v>86</v>
      </c>
      <c r="G30" s="57" t="s">
        <v>106</v>
      </c>
      <c r="H30" s="30">
        <v>12695488.46</v>
      </c>
      <c r="I30" s="30">
        <v>9852240.25</v>
      </c>
      <c r="J30" s="30">
        <v>733135.91</v>
      </c>
      <c r="K30" s="30">
        <v>0</v>
      </c>
      <c r="L30" s="30">
        <v>733135.91</v>
      </c>
      <c r="M30" s="30">
        <v>0</v>
      </c>
      <c r="N30" s="30">
        <v>0</v>
      </c>
      <c r="O30" s="31">
        <v>0</v>
      </c>
      <c r="P30" s="31">
        <v>100</v>
      </c>
      <c r="Q30" s="31">
        <v>0</v>
      </c>
      <c r="R30" s="31">
        <v>5.77</v>
      </c>
      <c r="S30" s="31">
        <v>5.77</v>
      </c>
    </row>
    <row r="31" spans="1:19" ht="12.75">
      <c r="A31" s="35">
        <v>6</v>
      </c>
      <c r="B31" s="35">
        <v>5</v>
      </c>
      <c r="C31" s="35">
        <v>1</v>
      </c>
      <c r="D31" s="36">
        <v>2</v>
      </c>
      <c r="E31" s="37"/>
      <c r="F31" s="29" t="s">
        <v>86</v>
      </c>
      <c r="G31" s="57" t="s">
        <v>107</v>
      </c>
      <c r="H31" s="30">
        <v>12236061.98</v>
      </c>
      <c r="I31" s="30">
        <v>7953541.23</v>
      </c>
      <c r="J31" s="30">
        <v>3402222.06</v>
      </c>
      <c r="K31" s="30">
        <v>0</v>
      </c>
      <c r="L31" s="30">
        <v>3402222.06</v>
      </c>
      <c r="M31" s="30">
        <v>0</v>
      </c>
      <c r="N31" s="30">
        <v>0</v>
      </c>
      <c r="O31" s="31">
        <v>0</v>
      </c>
      <c r="P31" s="31">
        <v>100</v>
      </c>
      <c r="Q31" s="31">
        <v>0</v>
      </c>
      <c r="R31" s="31">
        <v>27.8</v>
      </c>
      <c r="S31" s="31">
        <v>27.8</v>
      </c>
    </row>
    <row r="32" spans="1:19" ht="12.75">
      <c r="A32" s="35">
        <v>6</v>
      </c>
      <c r="B32" s="35">
        <v>18</v>
      </c>
      <c r="C32" s="35">
        <v>2</v>
      </c>
      <c r="D32" s="36">
        <v>2</v>
      </c>
      <c r="E32" s="37"/>
      <c r="F32" s="29" t="s">
        <v>86</v>
      </c>
      <c r="G32" s="57" t="s">
        <v>108</v>
      </c>
      <c r="H32" s="30">
        <v>12745373.57</v>
      </c>
      <c r="I32" s="30">
        <v>7103489.13</v>
      </c>
      <c r="J32" s="30">
        <v>2115812.98</v>
      </c>
      <c r="K32" s="30">
        <v>0</v>
      </c>
      <c r="L32" s="30">
        <v>2115812.98</v>
      </c>
      <c r="M32" s="30">
        <v>0</v>
      </c>
      <c r="N32" s="30">
        <v>0</v>
      </c>
      <c r="O32" s="31">
        <v>0</v>
      </c>
      <c r="P32" s="31">
        <v>100</v>
      </c>
      <c r="Q32" s="31">
        <v>0</v>
      </c>
      <c r="R32" s="31">
        <v>16.6</v>
      </c>
      <c r="S32" s="31">
        <v>16.6</v>
      </c>
    </row>
    <row r="33" spans="1:19" ht="12.75">
      <c r="A33" s="35">
        <v>6</v>
      </c>
      <c r="B33" s="35">
        <v>1</v>
      </c>
      <c r="C33" s="35">
        <v>3</v>
      </c>
      <c r="D33" s="36">
        <v>2</v>
      </c>
      <c r="E33" s="37"/>
      <c r="F33" s="29" t="s">
        <v>86</v>
      </c>
      <c r="G33" s="57" t="s">
        <v>109</v>
      </c>
      <c r="H33" s="30">
        <v>34399655.17</v>
      </c>
      <c r="I33" s="30">
        <v>26900718.85</v>
      </c>
      <c r="J33" s="30">
        <v>8628000</v>
      </c>
      <c r="K33" s="30">
        <v>0</v>
      </c>
      <c r="L33" s="30">
        <v>8628000</v>
      </c>
      <c r="M33" s="30">
        <v>0</v>
      </c>
      <c r="N33" s="30">
        <v>0</v>
      </c>
      <c r="O33" s="31">
        <v>0</v>
      </c>
      <c r="P33" s="31">
        <v>100</v>
      </c>
      <c r="Q33" s="31">
        <v>0</v>
      </c>
      <c r="R33" s="31">
        <v>25.08</v>
      </c>
      <c r="S33" s="31">
        <v>25.08</v>
      </c>
    </row>
    <row r="34" spans="1:19" ht="12.75">
      <c r="A34" s="35">
        <v>6</v>
      </c>
      <c r="B34" s="35">
        <v>3</v>
      </c>
      <c r="C34" s="35">
        <v>2</v>
      </c>
      <c r="D34" s="36">
        <v>2</v>
      </c>
      <c r="E34" s="37"/>
      <c r="F34" s="29" t="s">
        <v>86</v>
      </c>
      <c r="G34" s="57" t="s">
        <v>110</v>
      </c>
      <c r="H34" s="30">
        <v>9275080.83</v>
      </c>
      <c r="I34" s="30">
        <v>7409945.45</v>
      </c>
      <c r="J34" s="30">
        <v>2013850</v>
      </c>
      <c r="K34" s="30">
        <v>0</v>
      </c>
      <c r="L34" s="30">
        <v>2013850</v>
      </c>
      <c r="M34" s="30">
        <v>0</v>
      </c>
      <c r="N34" s="30">
        <v>0</v>
      </c>
      <c r="O34" s="31">
        <v>0</v>
      </c>
      <c r="P34" s="31">
        <v>100</v>
      </c>
      <c r="Q34" s="31">
        <v>0</v>
      </c>
      <c r="R34" s="31">
        <v>21.71</v>
      </c>
      <c r="S34" s="31">
        <v>21.71</v>
      </c>
    </row>
    <row r="35" spans="1:19" ht="12.75">
      <c r="A35" s="35">
        <v>6</v>
      </c>
      <c r="B35" s="35">
        <v>2</v>
      </c>
      <c r="C35" s="35">
        <v>3</v>
      </c>
      <c r="D35" s="36">
        <v>2</v>
      </c>
      <c r="E35" s="37"/>
      <c r="F35" s="29" t="s">
        <v>86</v>
      </c>
      <c r="G35" s="57" t="s">
        <v>87</v>
      </c>
      <c r="H35" s="30">
        <v>55997645.38</v>
      </c>
      <c r="I35" s="30">
        <v>38898787.66</v>
      </c>
      <c r="J35" s="30">
        <v>7165150</v>
      </c>
      <c r="K35" s="30">
        <v>0</v>
      </c>
      <c r="L35" s="30">
        <v>7165150</v>
      </c>
      <c r="M35" s="30">
        <v>0</v>
      </c>
      <c r="N35" s="30">
        <v>0</v>
      </c>
      <c r="O35" s="31">
        <v>0</v>
      </c>
      <c r="P35" s="31">
        <v>100</v>
      </c>
      <c r="Q35" s="31">
        <v>0</v>
      </c>
      <c r="R35" s="31">
        <v>12.79</v>
      </c>
      <c r="S35" s="31">
        <v>12.79</v>
      </c>
    </row>
    <row r="36" spans="1:19" ht="12.75">
      <c r="A36" s="35">
        <v>6</v>
      </c>
      <c r="B36" s="35">
        <v>2</v>
      </c>
      <c r="C36" s="35">
        <v>4</v>
      </c>
      <c r="D36" s="36">
        <v>2</v>
      </c>
      <c r="E36" s="37"/>
      <c r="F36" s="29" t="s">
        <v>86</v>
      </c>
      <c r="G36" s="57" t="s">
        <v>111</v>
      </c>
      <c r="H36" s="30">
        <v>22962721.5</v>
      </c>
      <c r="I36" s="30">
        <v>12454106.71</v>
      </c>
      <c r="J36" s="30">
        <v>8684565.84</v>
      </c>
      <c r="K36" s="30">
        <v>0</v>
      </c>
      <c r="L36" s="30">
        <v>8676679.45</v>
      </c>
      <c r="M36" s="30">
        <v>5311454.91</v>
      </c>
      <c r="N36" s="30">
        <v>7886.39</v>
      </c>
      <c r="O36" s="31">
        <v>0</v>
      </c>
      <c r="P36" s="31">
        <v>99.9</v>
      </c>
      <c r="Q36" s="31">
        <v>0.09</v>
      </c>
      <c r="R36" s="31">
        <v>37.82</v>
      </c>
      <c r="S36" s="31">
        <v>14.68</v>
      </c>
    </row>
    <row r="37" spans="1:19" ht="12.75">
      <c r="A37" s="35">
        <v>6</v>
      </c>
      <c r="B37" s="35">
        <v>15</v>
      </c>
      <c r="C37" s="35">
        <v>2</v>
      </c>
      <c r="D37" s="36">
        <v>2</v>
      </c>
      <c r="E37" s="37"/>
      <c r="F37" s="29" t="s">
        <v>86</v>
      </c>
      <c r="G37" s="57" t="s">
        <v>112</v>
      </c>
      <c r="H37" s="30">
        <v>20496892.16</v>
      </c>
      <c r="I37" s="30">
        <v>14600941.03</v>
      </c>
      <c r="J37" s="30">
        <v>3620852.51</v>
      </c>
      <c r="K37" s="30">
        <v>0</v>
      </c>
      <c r="L37" s="30">
        <v>3580750</v>
      </c>
      <c r="M37" s="30">
        <v>1662500</v>
      </c>
      <c r="N37" s="30">
        <v>40102.51</v>
      </c>
      <c r="O37" s="31">
        <v>0</v>
      </c>
      <c r="P37" s="31">
        <v>98.89</v>
      </c>
      <c r="Q37" s="31">
        <v>1.1</v>
      </c>
      <c r="R37" s="31">
        <v>17.66</v>
      </c>
      <c r="S37" s="31">
        <v>9.55</v>
      </c>
    </row>
    <row r="38" spans="1:19" ht="12.75">
      <c r="A38" s="35">
        <v>6</v>
      </c>
      <c r="B38" s="35">
        <v>9</v>
      </c>
      <c r="C38" s="35">
        <v>2</v>
      </c>
      <c r="D38" s="36">
        <v>2</v>
      </c>
      <c r="E38" s="37"/>
      <c r="F38" s="29" t="s">
        <v>86</v>
      </c>
      <c r="G38" s="57" t="s">
        <v>113</v>
      </c>
      <c r="H38" s="30">
        <v>10562670.01</v>
      </c>
      <c r="I38" s="30">
        <v>8019292.11</v>
      </c>
      <c r="J38" s="30">
        <v>3129340</v>
      </c>
      <c r="K38" s="30">
        <v>0</v>
      </c>
      <c r="L38" s="30">
        <v>3129340</v>
      </c>
      <c r="M38" s="30">
        <v>0</v>
      </c>
      <c r="N38" s="30">
        <v>0</v>
      </c>
      <c r="O38" s="31">
        <v>0</v>
      </c>
      <c r="P38" s="31">
        <v>100</v>
      </c>
      <c r="Q38" s="31">
        <v>0</v>
      </c>
      <c r="R38" s="31">
        <v>29.62</v>
      </c>
      <c r="S38" s="31">
        <v>29.62</v>
      </c>
    </row>
    <row r="39" spans="1:19" ht="12.75">
      <c r="A39" s="35">
        <v>6</v>
      </c>
      <c r="B39" s="35">
        <v>3</v>
      </c>
      <c r="C39" s="35">
        <v>3</v>
      </c>
      <c r="D39" s="36">
        <v>2</v>
      </c>
      <c r="E39" s="37"/>
      <c r="F39" s="29" t="s">
        <v>86</v>
      </c>
      <c r="G39" s="57" t="s">
        <v>114</v>
      </c>
      <c r="H39" s="30">
        <v>39754395.14</v>
      </c>
      <c r="I39" s="30">
        <v>29338308.25</v>
      </c>
      <c r="J39" s="30">
        <v>12638530</v>
      </c>
      <c r="K39" s="30">
        <v>0</v>
      </c>
      <c r="L39" s="30">
        <v>12638530</v>
      </c>
      <c r="M39" s="30">
        <v>55000</v>
      </c>
      <c r="N39" s="30">
        <v>0</v>
      </c>
      <c r="O39" s="31">
        <v>0</v>
      </c>
      <c r="P39" s="31">
        <v>100</v>
      </c>
      <c r="Q39" s="31">
        <v>0</v>
      </c>
      <c r="R39" s="31">
        <v>31.79</v>
      </c>
      <c r="S39" s="31">
        <v>31.65</v>
      </c>
    </row>
    <row r="40" spans="1:19" ht="12.75">
      <c r="A40" s="35">
        <v>6</v>
      </c>
      <c r="B40" s="35">
        <v>12</v>
      </c>
      <c r="C40" s="35">
        <v>1</v>
      </c>
      <c r="D40" s="36">
        <v>2</v>
      </c>
      <c r="E40" s="37"/>
      <c r="F40" s="29" t="s">
        <v>86</v>
      </c>
      <c r="G40" s="57" t="s">
        <v>115</v>
      </c>
      <c r="H40" s="30">
        <v>19750184.69</v>
      </c>
      <c r="I40" s="30">
        <v>15619040.62</v>
      </c>
      <c r="J40" s="30">
        <v>899991</v>
      </c>
      <c r="K40" s="30">
        <v>0</v>
      </c>
      <c r="L40" s="30">
        <v>899991</v>
      </c>
      <c r="M40" s="30">
        <v>0</v>
      </c>
      <c r="N40" s="30">
        <v>0</v>
      </c>
      <c r="O40" s="31">
        <v>0</v>
      </c>
      <c r="P40" s="31">
        <v>100</v>
      </c>
      <c r="Q40" s="31">
        <v>0</v>
      </c>
      <c r="R40" s="31">
        <v>4.55</v>
      </c>
      <c r="S40" s="31">
        <v>4.55</v>
      </c>
    </row>
    <row r="41" spans="1:19" ht="12.75">
      <c r="A41" s="35">
        <v>6</v>
      </c>
      <c r="B41" s="35">
        <v>5</v>
      </c>
      <c r="C41" s="35">
        <v>2</v>
      </c>
      <c r="D41" s="36">
        <v>2</v>
      </c>
      <c r="E41" s="37"/>
      <c r="F41" s="29" t="s">
        <v>86</v>
      </c>
      <c r="G41" s="57" t="s">
        <v>116</v>
      </c>
      <c r="H41" s="30">
        <v>9347312.48</v>
      </c>
      <c r="I41" s="30">
        <v>6865144.23</v>
      </c>
      <c r="J41" s="30">
        <v>1720195.26</v>
      </c>
      <c r="K41" s="30">
        <v>0</v>
      </c>
      <c r="L41" s="30">
        <v>1720195.26</v>
      </c>
      <c r="M41" s="30">
        <v>299546.89</v>
      </c>
      <c r="N41" s="30">
        <v>0</v>
      </c>
      <c r="O41" s="31">
        <v>0</v>
      </c>
      <c r="P41" s="31">
        <v>100</v>
      </c>
      <c r="Q41" s="31">
        <v>0</v>
      </c>
      <c r="R41" s="31">
        <v>18.4</v>
      </c>
      <c r="S41" s="31">
        <v>15.19</v>
      </c>
    </row>
    <row r="42" spans="1:19" ht="12.75">
      <c r="A42" s="35">
        <v>6</v>
      </c>
      <c r="B42" s="35">
        <v>10</v>
      </c>
      <c r="C42" s="35">
        <v>1</v>
      </c>
      <c r="D42" s="36">
        <v>2</v>
      </c>
      <c r="E42" s="37"/>
      <c r="F42" s="29" t="s">
        <v>86</v>
      </c>
      <c r="G42" s="57" t="s">
        <v>117</v>
      </c>
      <c r="H42" s="30">
        <v>27712270.6</v>
      </c>
      <c r="I42" s="30">
        <v>20754552.22</v>
      </c>
      <c r="J42" s="30">
        <v>4344000</v>
      </c>
      <c r="K42" s="30">
        <v>0</v>
      </c>
      <c r="L42" s="30">
        <v>4344000</v>
      </c>
      <c r="M42" s="30">
        <v>0</v>
      </c>
      <c r="N42" s="30">
        <v>0</v>
      </c>
      <c r="O42" s="31">
        <v>0</v>
      </c>
      <c r="P42" s="31">
        <v>100</v>
      </c>
      <c r="Q42" s="31">
        <v>0</v>
      </c>
      <c r="R42" s="31">
        <v>15.67</v>
      </c>
      <c r="S42" s="31">
        <v>15.67</v>
      </c>
    </row>
    <row r="43" spans="1:19" ht="12.75">
      <c r="A43" s="35">
        <v>6</v>
      </c>
      <c r="B43" s="35">
        <v>15</v>
      </c>
      <c r="C43" s="35">
        <v>3</v>
      </c>
      <c r="D43" s="36">
        <v>2</v>
      </c>
      <c r="E43" s="37"/>
      <c r="F43" s="29" t="s">
        <v>86</v>
      </c>
      <c r="G43" s="57" t="s">
        <v>118</v>
      </c>
      <c r="H43" s="30">
        <v>13630974</v>
      </c>
      <c r="I43" s="30">
        <v>10632547.82</v>
      </c>
      <c r="J43" s="30">
        <v>1212600</v>
      </c>
      <c r="K43" s="30">
        <v>0</v>
      </c>
      <c r="L43" s="30">
        <v>1212600</v>
      </c>
      <c r="M43" s="30">
        <v>0</v>
      </c>
      <c r="N43" s="30">
        <v>0</v>
      </c>
      <c r="O43" s="31">
        <v>0</v>
      </c>
      <c r="P43" s="31">
        <v>100</v>
      </c>
      <c r="Q43" s="31">
        <v>0</v>
      </c>
      <c r="R43" s="31">
        <v>8.89</v>
      </c>
      <c r="S43" s="31">
        <v>8.89</v>
      </c>
    </row>
    <row r="44" spans="1:19" ht="12.75">
      <c r="A44" s="35">
        <v>6</v>
      </c>
      <c r="B44" s="35">
        <v>13</v>
      </c>
      <c r="C44" s="35">
        <v>1</v>
      </c>
      <c r="D44" s="36">
        <v>2</v>
      </c>
      <c r="E44" s="37"/>
      <c r="F44" s="29" t="s">
        <v>86</v>
      </c>
      <c r="G44" s="57" t="s">
        <v>119</v>
      </c>
      <c r="H44" s="30">
        <v>16034053.34</v>
      </c>
      <c r="I44" s="30">
        <v>12205298.71</v>
      </c>
      <c r="J44" s="30">
        <v>754123.17</v>
      </c>
      <c r="K44" s="30">
        <v>0</v>
      </c>
      <c r="L44" s="30">
        <v>754123.17</v>
      </c>
      <c r="M44" s="30">
        <v>0</v>
      </c>
      <c r="N44" s="30">
        <v>0</v>
      </c>
      <c r="O44" s="31">
        <v>0</v>
      </c>
      <c r="P44" s="31">
        <v>100</v>
      </c>
      <c r="Q44" s="31">
        <v>0</v>
      </c>
      <c r="R44" s="31">
        <v>4.7</v>
      </c>
      <c r="S44" s="31">
        <v>4.7</v>
      </c>
    </row>
    <row r="45" spans="1:19" ht="12.75">
      <c r="A45" s="35">
        <v>6</v>
      </c>
      <c r="B45" s="35">
        <v>4</v>
      </c>
      <c r="C45" s="35">
        <v>2</v>
      </c>
      <c r="D45" s="36">
        <v>2</v>
      </c>
      <c r="E45" s="37"/>
      <c r="F45" s="29" t="s">
        <v>86</v>
      </c>
      <c r="G45" s="57" t="s">
        <v>120</v>
      </c>
      <c r="H45" s="30">
        <v>19821381.45</v>
      </c>
      <c r="I45" s="30">
        <v>12543541.34</v>
      </c>
      <c r="J45" s="30">
        <v>2913461.37</v>
      </c>
      <c r="K45" s="30">
        <v>0</v>
      </c>
      <c r="L45" s="30">
        <v>2355026.38</v>
      </c>
      <c r="M45" s="30">
        <v>1247347.72</v>
      </c>
      <c r="N45" s="30">
        <v>558434.99</v>
      </c>
      <c r="O45" s="31">
        <v>0</v>
      </c>
      <c r="P45" s="31">
        <v>80.83</v>
      </c>
      <c r="Q45" s="31">
        <v>19.16</v>
      </c>
      <c r="R45" s="31">
        <v>14.69</v>
      </c>
      <c r="S45" s="31">
        <v>8.4</v>
      </c>
    </row>
    <row r="46" spans="1:19" ht="12.75">
      <c r="A46" s="35">
        <v>6</v>
      </c>
      <c r="B46" s="35">
        <v>3</v>
      </c>
      <c r="C46" s="35">
        <v>4</v>
      </c>
      <c r="D46" s="36">
        <v>2</v>
      </c>
      <c r="E46" s="37"/>
      <c r="F46" s="29" t="s">
        <v>86</v>
      </c>
      <c r="G46" s="57" t="s">
        <v>121</v>
      </c>
      <c r="H46" s="30">
        <v>22751653.42</v>
      </c>
      <c r="I46" s="30">
        <v>17128388.96</v>
      </c>
      <c r="J46" s="30">
        <v>7332000</v>
      </c>
      <c r="K46" s="30">
        <v>0</v>
      </c>
      <c r="L46" s="30">
        <v>7332000</v>
      </c>
      <c r="M46" s="30">
        <v>0</v>
      </c>
      <c r="N46" s="30">
        <v>0</v>
      </c>
      <c r="O46" s="31">
        <v>0</v>
      </c>
      <c r="P46" s="31">
        <v>100</v>
      </c>
      <c r="Q46" s="31">
        <v>0</v>
      </c>
      <c r="R46" s="31">
        <v>32.22</v>
      </c>
      <c r="S46" s="31">
        <v>32.22</v>
      </c>
    </row>
    <row r="47" spans="1:19" ht="12.75">
      <c r="A47" s="35">
        <v>6</v>
      </c>
      <c r="B47" s="35">
        <v>1</v>
      </c>
      <c r="C47" s="35">
        <v>4</v>
      </c>
      <c r="D47" s="36">
        <v>2</v>
      </c>
      <c r="E47" s="37"/>
      <c r="F47" s="29" t="s">
        <v>86</v>
      </c>
      <c r="G47" s="57" t="s">
        <v>122</v>
      </c>
      <c r="H47" s="30">
        <v>19448790</v>
      </c>
      <c r="I47" s="30">
        <v>13778118.89</v>
      </c>
      <c r="J47" s="30">
        <v>4535000</v>
      </c>
      <c r="K47" s="30">
        <v>0</v>
      </c>
      <c r="L47" s="30">
        <v>4535000</v>
      </c>
      <c r="M47" s="30">
        <v>0</v>
      </c>
      <c r="N47" s="30">
        <v>0</v>
      </c>
      <c r="O47" s="31">
        <v>0</v>
      </c>
      <c r="P47" s="31">
        <v>100</v>
      </c>
      <c r="Q47" s="31">
        <v>0</v>
      </c>
      <c r="R47" s="31">
        <v>23.31</v>
      </c>
      <c r="S47" s="31">
        <v>23.31</v>
      </c>
    </row>
    <row r="48" spans="1:19" ht="12.75">
      <c r="A48" s="35">
        <v>6</v>
      </c>
      <c r="B48" s="35">
        <v>3</v>
      </c>
      <c r="C48" s="35">
        <v>5</v>
      </c>
      <c r="D48" s="36">
        <v>2</v>
      </c>
      <c r="E48" s="37"/>
      <c r="F48" s="29" t="s">
        <v>86</v>
      </c>
      <c r="G48" s="57" t="s">
        <v>123</v>
      </c>
      <c r="H48" s="30">
        <v>8824174.9</v>
      </c>
      <c r="I48" s="30">
        <v>6911921.91</v>
      </c>
      <c r="J48" s="30">
        <v>3534157.67</v>
      </c>
      <c r="K48" s="30">
        <v>0</v>
      </c>
      <c r="L48" s="30">
        <v>3534157.67</v>
      </c>
      <c r="M48" s="30">
        <v>0</v>
      </c>
      <c r="N48" s="30">
        <v>0</v>
      </c>
      <c r="O48" s="31">
        <v>0</v>
      </c>
      <c r="P48" s="31">
        <v>100</v>
      </c>
      <c r="Q48" s="31">
        <v>0</v>
      </c>
      <c r="R48" s="31">
        <v>40.05</v>
      </c>
      <c r="S48" s="31">
        <v>40.05</v>
      </c>
    </row>
    <row r="49" spans="1:19" ht="12.75">
      <c r="A49" s="35">
        <v>6</v>
      </c>
      <c r="B49" s="35">
        <v>7</v>
      </c>
      <c r="C49" s="35">
        <v>3</v>
      </c>
      <c r="D49" s="36">
        <v>2</v>
      </c>
      <c r="E49" s="37"/>
      <c r="F49" s="29" t="s">
        <v>86</v>
      </c>
      <c r="G49" s="57" t="s">
        <v>124</v>
      </c>
      <c r="H49" s="30">
        <v>13143780.33</v>
      </c>
      <c r="I49" s="30">
        <v>10040706.67</v>
      </c>
      <c r="J49" s="30">
        <v>335000</v>
      </c>
      <c r="K49" s="30">
        <v>0</v>
      </c>
      <c r="L49" s="30">
        <v>335000</v>
      </c>
      <c r="M49" s="30">
        <v>270000</v>
      </c>
      <c r="N49" s="30">
        <v>0</v>
      </c>
      <c r="O49" s="31">
        <v>0</v>
      </c>
      <c r="P49" s="31">
        <v>100</v>
      </c>
      <c r="Q49" s="31">
        <v>0</v>
      </c>
      <c r="R49" s="31">
        <v>2.54</v>
      </c>
      <c r="S49" s="31">
        <v>0.49</v>
      </c>
    </row>
    <row r="50" spans="1:19" ht="12.75">
      <c r="A50" s="35">
        <v>6</v>
      </c>
      <c r="B50" s="35">
        <v>5</v>
      </c>
      <c r="C50" s="35">
        <v>3</v>
      </c>
      <c r="D50" s="36">
        <v>2</v>
      </c>
      <c r="E50" s="37"/>
      <c r="F50" s="29" t="s">
        <v>86</v>
      </c>
      <c r="G50" s="57" t="s">
        <v>125</v>
      </c>
      <c r="H50" s="30">
        <v>17735777.77</v>
      </c>
      <c r="I50" s="30">
        <v>13702580.3</v>
      </c>
      <c r="J50" s="30">
        <v>2993451.96</v>
      </c>
      <c r="K50" s="30">
        <v>0</v>
      </c>
      <c r="L50" s="30">
        <v>2993451.96</v>
      </c>
      <c r="M50" s="30">
        <v>226370.28</v>
      </c>
      <c r="N50" s="30">
        <v>0</v>
      </c>
      <c r="O50" s="31">
        <v>0</v>
      </c>
      <c r="P50" s="31">
        <v>100</v>
      </c>
      <c r="Q50" s="31">
        <v>0</v>
      </c>
      <c r="R50" s="31">
        <v>16.87</v>
      </c>
      <c r="S50" s="31">
        <v>15.6</v>
      </c>
    </row>
    <row r="51" spans="1:19" ht="12.75">
      <c r="A51" s="35">
        <v>6</v>
      </c>
      <c r="B51" s="35">
        <v>6</v>
      </c>
      <c r="C51" s="35">
        <v>2</v>
      </c>
      <c r="D51" s="36">
        <v>2</v>
      </c>
      <c r="E51" s="37"/>
      <c r="F51" s="29" t="s">
        <v>86</v>
      </c>
      <c r="G51" s="57" t="s">
        <v>126</v>
      </c>
      <c r="H51" s="30">
        <v>13554500.06</v>
      </c>
      <c r="I51" s="30">
        <v>10538920.6</v>
      </c>
      <c r="J51" s="30">
        <v>2397300</v>
      </c>
      <c r="K51" s="30">
        <v>0</v>
      </c>
      <c r="L51" s="30">
        <v>2397300</v>
      </c>
      <c r="M51" s="30">
        <v>0</v>
      </c>
      <c r="N51" s="30">
        <v>0</v>
      </c>
      <c r="O51" s="31">
        <v>0</v>
      </c>
      <c r="P51" s="31">
        <v>100</v>
      </c>
      <c r="Q51" s="31">
        <v>0</v>
      </c>
      <c r="R51" s="31">
        <v>17.68</v>
      </c>
      <c r="S51" s="31">
        <v>17.68</v>
      </c>
    </row>
    <row r="52" spans="1:19" ht="12.75">
      <c r="A52" s="35">
        <v>6</v>
      </c>
      <c r="B52" s="35">
        <v>8</v>
      </c>
      <c r="C52" s="35">
        <v>3</v>
      </c>
      <c r="D52" s="36">
        <v>2</v>
      </c>
      <c r="E52" s="37"/>
      <c r="F52" s="29" t="s">
        <v>86</v>
      </c>
      <c r="G52" s="57" t="s">
        <v>127</v>
      </c>
      <c r="H52" s="30">
        <v>26902531.74</v>
      </c>
      <c r="I52" s="30">
        <v>19662178.27</v>
      </c>
      <c r="J52" s="30">
        <v>6105000</v>
      </c>
      <c r="K52" s="30">
        <v>0</v>
      </c>
      <c r="L52" s="30">
        <v>6105000</v>
      </c>
      <c r="M52" s="30">
        <v>600000</v>
      </c>
      <c r="N52" s="30">
        <v>0</v>
      </c>
      <c r="O52" s="31">
        <v>0</v>
      </c>
      <c r="P52" s="31">
        <v>100</v>
      </c>
      <c r="Q52" s="31">
        <v>0</v>
      </c>
      <c r="R52" s="31">
        <v>22.69</v>
      </c>
      <c r="S52" s="31">
        <v>20.46</v>
      </c>
    </row>
    <row r="53" spans="1:19" ht="12.75">
      <c r="A53" s="35">
        <v>6</v>
      </c>
      <c r="B53" s="35">
        <v>9</v>
      </c>
      <c r="C53" s="35">
        <v>4</v>
      </c>
      <c r="D53" s="36">
        <v>2</v>
      </c>
      <c r="E53" s="37"/>
      <c r="F53" s="29" t="s">
        <v>86</v>
      </c>
      <c r="G53" s="57" t="s">
        <v>128</v>
      </c>
      <c r="H53" s="30">
        <v>27886778.81</v>
      </c>
      <c r="I53" s="30">
        <v>19068872.53</v>
      </c>
      <c r="J53" s="30">
        <v>4075</v>
      </c>
      <c r="K53" s="30">
        <v>0</v>
      </c>
      <c r="L53" s="30">
        <v>0</v>
      </c>
      <c r="M53" s="30">
        <v>0</v>
      </c>
      <c r="N53" s="30">
        <v>4075</v>
      </c>
      <c r="O53" s="31">
        <v>0</v>
      </c>
      <c r="P53" s="31">
        <v>0</v>
      </c>
      <c r="Q53" s="31">
        <v>100</v>
      </c>
      <c r="R53" s="31">
        <v>0.01</v>
      </c>
      <c r="S53" s="31">
        <v>0.01</v>
      </c>
    </row>
    <row r="54" spans="1:19" ht="12.75">
      <c r="A54" s="35">
        <v>6</v>
      </c>
      <c r="B54" s="35">
        <v>9</v>
      </c>
      <c r="C54" s="35">
        <v>5</v>
      </c>
      <c r="D54" s="36">
        <v>2</v>
      </c>
      <c r="E54" s="37"/>
      <c r="F54" s="29" t="s">
        <v>86</v>
      </c>
      <c r="G54" s="57" t="s">
        <v>129</v>
      </c>
      <c r="H54" s="30">
        <v>38141023.04</v>
      </c>
      <c r="I54" s="30">
        <v>22362413.31</v>
      </c>
      <c r="J54" s="30">
        <v>12954981.46</v>
      </c>
      <c r="K54" s="30">
        <v>0</v>
      </c>
      <c r="L54" s="30">
        <v>12954981.46</v>
      </c>
      <c r="M54" s="30">
        <v>902481.46</v>
      </c>
      <c r="N54" s="30">
        <v>0</v>
      </c>
      <c r="O54" s="31">
        <v>0</v>
      </c>
      <c r="P54" s="31">
        <v>100</v>
      </c>
      <c r="Q54" s="31">
        <v>0</v>
      </c>
      <c r="R54" s="31">
        <v>33.96</v>
      </c>
      <c r="S54" s="31">
        <v>31.59</v>
      </c>
    </row>
    <row r="55" spans="1:19" ht="12.75">
      <c r="A55" s="35">
        <v>6</v>
      </c>
      <c r="B55" s="35">
        <v>5</v>
      </c>
      <c r="C55" s="35">
        <v>4</v>
      </c>
      <c r="D55" s="36">
        <v>2</v>
      </c>
      <c r="E55" s="37"/>
      <c r="F55" s="29" t="s">
        <v>86</v>
      </c>
      <c r="G55" s="57" t="s">
        <v>130</v>
      </c>
      <c r="H55" s="30">
        <v>20306260.18</v>
      </c>
      <c r="I55" s="30">
        <v>14576567.49</v>
      </c>
      <c r="J55" s="30">
        <v>8622357.04</v>
      </c>
      <c r="K55" s="30">
        <v>0</v>
      </c>
      <c r="L55" s="30">
        <v>6764674</v>
      </c>
      <c r="M55" s="30">
        <v>0</v>
      </c>
      <c r="N55" s="30">
        <v>1857683.04</v>
      </c>
      <c r="O55" s="31">
        <v>0</v>
      </c>
      <c r="P55" s="31">
        <v>78.45</v>
      </c>
      <c r="Q55" s="31">
        <v>21.54</v>
      </c>
      <c r="R55" s="31">
        <v>42.46</v>
      </c>
      <c r="S55" s="31">
        <v>42.46</v>
      </c>
    </row>
    <row r="56" spans="1:19" ht="12.75">
      <c r="A56" s="35">
        <v>6</v>
      </c>
      <c r="B56" s="35">
        <v>2</v>
      </c>
      <c r="C56" s="35">
        <v>6</v>
      </c>
      <c r="D56" s="36">
        <v>2</v>
      </c>
      <c r="E56" s="37"/>
      <c r="F56" s="29" t="s">
        <v>86</v>
      </c>
      <c r="G56" s="57" t="s">
        <v>131</v>
      </c>
      <c r="H56" s="30">
        <v>11277799.86</v>
      </c>
      <c r="I56" s="30">
        <v>8854852</v>
      </c>
      <c r="J56" s="30">
        <v>1422533</v>
      </c>
      <c r="K56" s="30">
        <v>0</v>
      </c>
      <c r="L56" s="30">
        <v>1422533</v>
      </c>
      <c r="M56" s="30">
        <v>1072533</v>
      </c>
      <c r="N56" s="30">
        <v>0</v>
      </c>
      <c r="O56" s="31">
        <v>0</v>
      </c>
      <c r="P56" s="31">
        <v>100</v>
      </c>
      <c r="Q56" s="31">
        <v>0</v>
      </c>
      <c r="R56" s="31">
        <v>12.61</v>
      </c>
      <c r="S56" s="31">
        <v>3.1</v>
      </c>
    </row>
    <row r="57" spans="1:19" ht="12.75">
      <c r="A57" s="35">
        <v>6</v>
      </c>
      <c r="B57" s="35">
        <v>6</v>
      </c>
      <c r="C57" s="35">
        <v>3</v>
      </c>
      <c r="D57" s="36">
        <v>2</v>
      </c>
      <c r="E57" s="37"/>
      <c r="F57" s="29" t="s">
        <v>86</v>
      </c>
      <c r="G57" s="57" t="s">
        <v>132</v>
      </c>
      <c r="H57" s="30">
        <v>14156601.78</v>
      </c>
      <c r="I57" s="30">
        <v>11396617</v>
      </c>
      <c r="J57" s="30">
        <v>998745</v>
      </c>
      <c r="K57" s="30">
        <v>0</v>
      </c>
      <c r="L57" s="30">
        <v>998745</v>
      </c>
      <c r="M57" s="30">
        <v>800000</v>
      </c>
      <c r="N57" s="30">
        <v>0</v>
      </c>
      <c r="O57" s="31">
        <v>0</v>
      </c>
      <c r="P57" s="31">
        <v>100</v>
      </c>
      <c r="Q57" s="31">
        <v>0</v>
      </c>
      <c r="R57" s="31">
        <v>7.05</v>
      </c>
      <c r="S57" s="31">
        <v>1.4</v>
      </c>
    </row>
    <row r="58" spans="1:19" ht="12.75">
      <c r="A58" s="35">
        <v>6</v>
      </c>
      <c r="B58" s="35">
        <v>7</v>
      </c>
      <c r="C58" s="35">
        <v>4</v>
      </c>
      <c r="D58" s="36">
        <v>2</v>
      </c>
      <c r="E58" s="37"/>
      <c r="F58" s="29" t="s">
        <v>86</v>
      </c>
      <c r="G58" s="57" t="s">
        <v>133</v>
      </c>
      <c r="H58" s="30">
        <v>20049227.68</v>
      </c>
      <c r="I58" s="30">
        <v>15849181.18</v>
      </c>
      <c r="J58" s="30">
        <v>4827500</v>
      </c>
      <c r="K58" s="30">
        <v>0</v>
      </c>
      <c r="L58" s="30">
        <v>4827500</v>
      </c>
      <c r="M58" s="30">
        <v>1137586.16</v>
      </c>
      <c r="N58" s="30">
        <v>0</v>
      </c>
      <c r="O58" s="31">
        <v>0</v>
      </c>
      <c r="P58" s="31">
        <v>100</v>
      </c>
      <c r="Q58" s="31">
        <v>0</v>
      </c>
      <c r="R58" s="31">
        <v>24.07</v>
      </c>
      <c r="S58" s="31">
        <v>18.4</v>
      </c>
    </row>
    <row r="59" spans="1:19" ht="12.75">
      <c r="A59" s="35">
        <v>6</v>
      </c>
      <c r="B59" s="35">
        <v>20</v>
      </c>
      <c r="C59" s="35">
        <v>2</v>
      </c>
      <c r="D59" s="36">
        <v>2</v>
      </c>
      <c r="E59" s="37"/>
      <c r="F59" s="29" t="s">
        <v>86</v>
      </c>
      <c r="G59" s="57" t="s">
        <v>134</v>
      </c>
      <c r="H59" s="30">
        <v>11457071.51</v>
      </c>
      <c r="I59" s="30">
        <v>9045619.51</v>
      </c>
      <c r="J59" s="30">
        <v>1338425</v>
      </c>
      <c r="K59" s="30">
        <v>0</v>
      </c>
      <c r="L59" s="30">
        <v>1338425</v>
      </c>
      <c r="M59" s="30">
        <v>0</v>
      </c>
      <c r="N59" s="30">
        <v>0</v>
      </c>
      <c r="O59" s="31">
        <v>0</v>
      </c>
      <c r="P59" s="31">
        <v>100</v>
      </c>
      <c r="Q59" s="31">
        <v>0</v>
      </c>
      <c r="R59" s="31">
        <v>11.68</v>
      </c>
      <c r="S59" s="31">
        <v>11.68</v>
      </c>
    </row>
    <row r="60" spans="1:19" ht="12.75">
      <c r="A60" s="35">
        <v>6</v>
      </c>
      <c r="B60" s="35">
        <v>19</v>
      </c>
      <c r="C60" s="35">
        <v>2</v>
      </c>
      <c r="D60" s="36">
        <v>2</v>
      </c>
      <c r="E60" s="37"/>
      <c r="F60" s="29" t="s">
        <v>86</v>
      </c>
      <c r="G60" s="57" t="s">
        <v>135</v>
      </c>
      <c r="H60" s="30">
        <v>12105152.71</v>
      </c>
      <c r="I60" s="30">
        <v>6686307.36</v>
      </c>
      <c r="J60" s="30">
        <v>2503285.42</v>
      </c>
      <c r="K60" s="30">
        <v>0</v>
      </c>
      <c r="L60" s="30">
        <v>2503285.42</v>
      </c>
      <c r="M60" s="30">
        <v>0</v>
      </c>
      <c r="N60" s="30">
        <v>0</v>
      </c>
      <c r="O60" s="31">
        <v>0</v>
      </c>
      <c r="P60" s="31">
        <v>100</v>
      </c>
      <c r="Q60" s="31">
        <v>0</v>
      </c>
      <c r="R60" s="31">
        <v>20.67</v>
      </c>
      <c r="S60" s="31">
        <v>20.67</v>
      </c>
    </row>
    <row r="61" spans="1:19" ht="12.75">
      <c r="A61" s="35">
        <v>6</v>
      </c>
      <c r="B61" s="35">
        <v>19</v>
      </c>
      <c r="C61" s="35">
        <v>3</v>
      </c>
      <c r="D61" s="36">
        <v>2</v>
      </c>
      <c r="E61" s="37"/>
      <c r="F61" s="29" t="s">
        <v>86</v>
      </c>
      <c r="G61" s="57" t="s">
        <v>136</v>
      </c>
      <c r="H61" s="30">
        <v>11847401.17</v>
      </c>
      <c r="I61" s="30">
        <v>9650932.31</v>
      </c>
      <c r="J61" s="30">
        <v>3276642</v>
      </c>
      <c r="K61" s="30">
        <v>0</v>
      </c>
      <c r="L61" s="30">
        <v>3276642</v>
      </c>
      <c r="M61" s="30">
        <v>0</v>
      </c>
      <c r="N61" s="30">
        <v>0</v>
      </c>
      <c r="O61" s="31">
        <v>0</v>
      </c>
      <c r="P61" s="31">
        <v>100</v>
      </c>
      <c r="Q61" s="31">
        <v>0</v>
      </c>
      <c r="R61" s="31">
        <v>27.65</v>
      </c>
      <c r="S61" s="31">
        <v>27.65</v>
      </c>
    </row>
    <row r="62" spans="1:19" ht="12.75">
      <c r="A62" s="35">
        <v>6</v>
      </c>
      <c r="B62" s="35">
        <v>4</v>
      </c>
      <c r="C62" s="35">
        <v>3</v>
      </c>
      <c r="D62" s="36">
        <v>2</v>
      </c>
      <c r="E62" s="37"/>
      <c r="F62" s="29" t="s">
        <v>86</v>
      </c>
      <c r="G62" s="57" t="s">
        <v>137</v>
      </c>
      <c r="H62" s="30">
        <v>18374856.21</v>
      </c>
      <c r="I62" s="30">
        <v>13187926.28</v>
      </c>
      <c r="J62" s="30">
        <v>2791385</v>
      </c>
      <c r="K62" s="30">
        <v>0</v>
      </c>
      <c r="L62" s="30">
        <v>2791385</v>
      </c>
      <c r="M62" s="30">
        <v>0</v>
      </c>
      <c r="N62" s="30">
        <v>0</v>
      </c>
      <c r="O62" s="31">
        <v>0</v>
      </c>
      <c r="P62" s="31">
        <v>100</v>
      </c>
      <c r="Q62" s="31">
        <v>0</v>
      </c>
      <c r="R62" s="31">
        <v>15.19</v>
      </c>
      <c r="S62" s="31">
        <v>15.19</v>
      </c>
    </row>
    <row r="63" spans="1:19" ht="12.75">
      <c r="A63" s="35">
        <v>6</v>
      </c>
      <c r="B63" s="35">
        <v>4</v>
      </c>
      <c r="C63" s="35">
        <v>4</v>
      </c>
      <c r="D63" s="36">
        <v>2</v>
      </c>
      <c r="E63" s="37"/>
      <c r="F63" s="29" t="s">
        <v>86</v>
      </c>
      <c r="G63" s="57" t="s">
        <v>89</v>
      </c>
      <c r="H63" s="30">
        <v>30147836.01</v>
      </c>
      <c r="I63" s="30">
        <v>22554204.06</v>
      </c>
      <c r="J63" s="30">
        <v>1569001.12</v>
      </c>
      <c r="K63" s="30">
        <v>0</v>
      </c>
      <c r="L63" s="30">
        <v>1569001.12</v>
      </c>
      <c r="M63" s="30">
        <v>1229571.12</v>
      </c>
      <c r="N63" s="30">
        <v>0</v>
      </c>
      <c r="O63" s="31">
        <v>0</v>
      </c>
      <c r="P63" s="31">
        <v>100</v>
      </c>
      <c r="Q63" s="31">
        <v>0</v>
      </c>
      <c r="R63" s="31">
        <v>5.2</v>
      </c>
      <c r="S63" s="31">
        <v>1.12</v>
      </c>
    </row>
    <row r="64" spans="1:19" ht="12.75">
      <c r="A64" s="35">
        <v>6</v>
      </c>
      <c r="B64" s="35">
        <v>6</v>
      </c>
      <c r="C64" s="35">
        <v>4</v>
      </c>
      <c r="D64" s="36">
        <v>2</v>
      </c>
      <c r="E64" s="37"/>
      <c r="F64" s="29" t="s">
        <v>86</v>
      </c>
      <c r="G64" s="57" t="s">
        <v>138</v>
      </c>
      <c r="H64" s="30">
        <v>27117670.93</v>
      </c>
      <c r="I64" s="30">
        <v>19380350.65</v>
      </c>
      <c r="J64" s="30">
        <v>15196342.79</v>
      </c>
      <c r="K64" s="30">
        <v>0</v>
      </c>
      <c r="L64" s="30">
        <v>14736008.6</v>
      </c>
      <c r="M64" s="30">
        <v>0</v>
      </c>
      <c r="N64" s="30">
        <v>460334.19</v>
      </c>
      <c r="O64" s="31">
        <v>0</v>
      </c>
      <c r="P64" s="31">
        <v>96.97</v>
      </c>
      <c r="Q64" s="31">
        <v>3.02</v>
      </c>
      <c r="R64" s="31">
        <v>56.03</v>
      </c>
      <c r="S64" s="31">
        <v>56.03</v>
      </c>
    </row>
    <row r="65" spans="1:19" ht="12.75">
      <c r="A65" s="35">
        <v>6</v>
      </c>
      <c r="B65" s="35">
        <v>9</v>
      </c>
      <c r="C65" s="35">
        <v>6</v>
      </c>
      <c r="D65" s="36">
        <v>2</v>
      </c>
      <c r="E65" s="37"/>
      <c r="F65" s="29" t="s">
        <v>86</v>
      </c>
      <c r="G65" s="57" t="s">
        <v>139</v>
      </c>
      <c r="H65" s="30">
        <v>24458252.07</v>
      </c>
      <c r="I65" s="30">
        <v>17031130.38</v>
      </c>
      <c r="J65" s="30">
        <v>1174143</v>
      </c>
      <c r="K65" s="30">
        <v>0</v>
      </c>
      <c r="L65" s="30">
        <v>1174143</v>
      </c>
      <c r="M65" s="30">
        <v>0</v>
      </c>
      <c r="N65" s="30">
        <v>0</v>
      </c>
      <c r="O65" s="31">
        <v>0</v>
      </c>
      <c r="P65" s="31">
        <v>100</v>
      </c>
      <c r="Q65" s="31">
        <v>0</v>
      </c>
      <c r="R65" s="31">
        <v>4.8</v>
      </c>
      <c r="S65" s="31">
        <v>4.8</v>
      </c>
    </row>
    <row r="66" spans="1:19" ht="12.75">
      <c r="A66" s="35">
        <v>6</v>
      </c>
      <c r="B66" s="35">
        <v>13</v>
      </c>
      <c r="C66" s="35">
        <v>2</v>
      </c>
      <c r="D66" s="36">
        <v>2</v>
      </c>
      <c r="E66" s="37"/>
      <c r="F66" s="29" t="s">
        <v>86</v>
      </c>
      <c r="G66" s="57" t="s">
        <v>140</v>
      </c>
      <c r="H66" s="30">
        <v>19151451.55</v>
      </c>
      <c r="I66" s="30">
        <v>12554153.06</v>
      </c>
      <c r="J66" s="30">
        <v>10335094.72</v>
      </c>
      <c r="K66" s="30">
        <v>0</v>
      </c>
      <c r="L66" s="30">
        <v>10335094.72</v>
      </c>
      <c r="M66" s="30">
        <v>1816703</v>
      </c>
      <c r="N66" s="30">
        <v>0</v>
      </c>
      <c r="O66" s="31">
        <v>0</v>
      </c>
      <c r="P66" s="31">
        <v>100</v>
      </c>
      <c r="Q66" s="31">
        <v>0</v>
      </c>
      <c r="R66" s="31">
        <v>53.96</v>
      </c>
      <c r="S66" s="31">
        <v>44.47</v>
      </c>
    </row>
    <row r="67" spans="1:19" ht="12.75">
      <c r="A67" s="35">
        <v>6</v>
      </c>
      <c r="B67" s="35">
        <v>14</v>
      </c>
      <c r="C67" s="35">
        <v>3</v>
      </c>
      <c r="D67" s="36">
        <v>2</v>
      </c>
      <c r="E67" s="37"/>
      <c r="F67" s="29" t="s">
        <v>86</v>
      </c>
      <c r="G67" s="57" t="s">
        <v>141</v>
      </c>
      <c r="H67" s="30">
        <v>14763114.09</v>
      </c>
      <c r="I67" s="30">
        <v>9663492.8</v>
      </c>
      <c r="J67" s="30">
        <v>2012875</v>
      </c>
      <c r="K67" s="30">
        <v>0</v>
      </c>
      <c r="L67" s="30">
        <v>2012875</v>
      </c>
      <c r="M67" s="30">
        <v>0</v>
      </c>
      <c r="N67" s="30">
        <v>0</v>
      </c>
      <c r="O67" s="31">
        <v>0</v>
      </c>
      <c r="P67" s="31">
        <v>100</v>
      </c>
      <c r="Q67" s="31">
        <v>0</v>
      </c>
      <c r="R67" s="31">
        <v>13.63</v>
      </c>
      <c r="S67" s="31">
        <v>13.63</v>
      </c>
    </row>
    <row r="68" spans="1:19" ht="12.75">
      <c r="A68" s="35">
        <v>6</v>
      </c>
      <c r="B68" s="35">
        <v>1</v>
      </c>
      <c r="C68" s="35">
        <v>5</v>
      </c>
      <c r="D68" s="36">
        <v>2</v>
      </c>
      <c r="E68" s="37"/>
      <c r="F68" s="29" t="s">
        <v>86</v>
      </c>
      <c r="G68" s="57" t="s">
        <v>142</v>
      </c>
      <c r="H68" s="30">
        <v>27354915.36</v>
      </c>
      <c r="I68" s="30">
        <v>14303520.42</v>
      </c>
      <c r="J68" s="30">
        <v>1064105.61</v>
      </c>
      <c r="K68" s="30">
        <v>0</v>
      </c>
      <c r="L68" s="30">
        <v>1064105.61</v>
      </c>
      <c r="M68" s="30">
        <v>0</v>
      </c>
      <c r="N68" s="30">
        <v>0</v>
      </c>
      <c r="O68" s="31">
        <v>0</v>
      </c>
      <c r="P68" s="31">
        <v>100</v>
      </c>
      <c r="Q68" s="31">
        <v>0</v>
      </c>
      <c r="R68" s="31">
        <v>3.88</v>
      </c>
      <c r="S68" s="31">
        <v>3.88</v>
      </c>
    </row>
    <row r="69" spans="1:19" ht="12.75">
      <c r="A69" s="35">
        <v>6</v>
      </c>
      <c r="B69" s="35">
        <v>18</v>
      </c>
      <c r="C69" s="35">
        <v>3</v>
      </c>
      <c r="D69" s="36">
        <v>2</v>
      </c>
      <c r="E69" s="37"/>
      <c r="F69" s="29" t="s">
        <v>86</v>
      </c>
      <c r="G69" s="57" t="s">
        <v>143</v>
      </c>
      <c r="H69" s="30">
        <v>10188461.93</v>
      </c>
      <c r="I69" s="30">
        <v>7447782.66</v>
      </c>
      <c r="J69" s="30">
        <v>1971709.47</v>
      </c>
      <c r="K69" s="30">
        <v>0</v>
      </c>
      <c r="L69" s="30">
        <v>1971709.47</v>
      </c>
      <c r="M69" s="30">
        <v>227353.67</v>
      </c>
      <c r="N69" s="30">
        <v>0</v>
      </c>
      <c r="O69" s="31">
        <v>0</v>
      </c>
      <c r="P69" s="31">
        <v>100</v>
      </c>
      <c r="Q69" s="31">
        <v>0</v>
      </c>
      <c r="R69" s="31">
        <v>19.35</v>
      </c>
      <c r="S69" s="31">
        <v>17.12</v>
      </c>
    </row>
    <row r="70" spans="1:19" ht="12.75">
      <c r="A70" s="35">
        <v>6</v>
      </c>
      <c r="B70" s="35">
        <v>9</v>
      </c>
      <c r="C70" s="35">
        <v>7</v>
      </c>
      <c r="D70" s="36">
        <v>2</v>
      </c>
      <c r="E70" s="37"/>
      <c r="F70" s="29" t="s">
        <v>86</v>
      </c>
      <c r="G70" s="57" t="s">
        <v>144</v>
      </c>
      <c r="H70" s="30">
        <v>40416737.81</v>
      </c>
      <c r="I70" s="30">
        <v>30740241.05</v>
      </c>
      <c r="J70" s="30">
        <v>7618241.73</v>
      </c>
      <c r="K70" s="30">
        <v>0</v>
      </c>
      <c r="L70" s="30">
        <v>7567574.85</v>
      </c>
      <c r="M70" s="30">
        <v>0</v>
      </c>
      <c r="N70" s="30">
        <v>50666.88</v>
      </c>
      <c r="O70" s="31">
        <v>0</v>
      </c>
      <c r="P70" s="31">
        <v>99.33</v>
      </c>
      <c r="Q70" s="31">
        <v>0.66</v>
      </c>
      <c r="R70" s="31">
        <v>18.84</v>
      </c>
      <c r="S70" s="31">
        <v>18.84</v>
      </c>
    </row>
    <row r="71" spans="1:19" ht="12.75">
      <c r="A71" s="35">
        <v>6</v>
      </c>
      <c r="B71" s="35">
        <v>8</v>
      </c>
      <c r="C71" s="35">
        <v>4</v>
      </c>
      <c r="D71" s="36">
        <v>2</v>
      </c>
      <c r="E71" s="37"/>
      <c r="F71" s="29" t="s">
        <v>86</v>
      </c>
      <c r="G71" s="57" t="s">
        <v>145</v>
      </c>
      <c r="H71" s="30">
        <v>10008721.11</v>
      </c>
      <c r="I71" s="30">
        <v>6742575.86</v>
      </c>
      <c r="J71" s="30">
        <v>948992.58</v>
      </c>
      <c r="K71" s="30">
        <v>0</v>
      </c>
      <c r="L71" s="30">
        <v>948708.9</v>
      </c>
      <c r="M71" s="30">
        <v>213973.9</v>
      </c>
      <c r="N71" s="30">
        <v>283.68</v>
      </c>
      <c r="O71" s="31">
        <v>0</v>
      </c>
      <c r="P71" s="31">
        <v>99.97</v>
      </c>
      <c r="Q71" s="31">
        <v>0.02</v>
      </c>
      <c r="R71" s="31">
        <v>9.48</v>
      </c>
      <c r="S71" s="31">
        <v>7.34</v>
      </c>
    </row>
    <row r="72" spans="1:19" ht="12.75">
      <c r="A72" s="35">
        <v>6</v>
      </c>
      <c r="B72" s="35">
        <v>12</v>
      </c>
      <c r="C72" s="35">
        <v>2</v>
      </c>
      <c r="D72" s="36">
        <v>2</v>
      </c>
      <c r="E72" s="37"/>
      <c r="F72" s="29" t="s">
        <v>86</v>
      </c>
      <c r="G72" s="57" t="s">
        <v>146</v>
      </c>
      <c r="H72" s="30">
        <v>22675877</v>
      </c>
      <c r="I72" s="30">
        <v>16209279.43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1"/>
      <c r="P72" s="31"/>
      <c r="Q72" s="31"/>
      <c r="R72" s="31">
        <v>0</v>
      </c>
      <c r="S72" s="31">
        <v>0</v>
      </c>
    </row>
    <row r="73" spans="1:19" ht="12.75">
      <c r="A73" s="35">
        <v>6</v>
      </c>
      <c r="B73" s="35">
        <v>3</v>
      </c>
      <c r="C73" s="35">
        <v>6</v>
      </c>
      <c r="D73" s="36">
        <v>2</v>
      </c>
      <c r="E73" s="37"/>
      <c r="F73" s="29" t="s">
        <v>86</v>
      </c>
      <c r="G73" s="57" t="s">
        <v>147</v>
      </c>
      <c r="H73" s="30">
        <v>13483431.86</v>
      </c>
      <c r="I73" s="30">
        <v>9917083.76</v>
      </c>
      <c r="J73" s="30">
        <v>2635730</v>
      </c>
      <c r="K73" s="30">
        <v>0</v>
      </c>
      <c r="L73" s="30">
        <v>2635730</v>
      </c>
      <c r="M73" s="30">
        <v>0</v>
      </c>
      <c r="N73" s="30">
        <v>0</v>
      </c>
      <c r="O73" s="31">
        <v>0</v>
      </c>
      <c r="P73" s="31">
        <v>100</v>
      </c>
      <c r="Q73" s="31">
        <v>0</v>
      </c>
      <c r="R73" s="31">
        <v>19.54</v>
      </c>
      <c r="S73" s="31">
        <v>19.54</v>
      </c>
    </row>
    <row r="74" spans="1:19" ht="12.75">
      <c r="A74" s="35">
        <v>6</v>
      </c>
      <c r="B74" s="35">
        <v>8</v>
      </c>
      <c r="C74" s="35">
        <v>5</v>
      </c>
      <c r="D74" s="36">
        <v>2</v>
      </c>
      <c r="E74" s="37"/>
      <c r="F74" s="29" t="s">
        <v>86</v>
      </c>
      <c r="G74" s="57" t="s">
        <v>148</v>
      </c>
      <c r="H74" s="30">
        <v>19165783.18</v>
      </c>
      <c r="I74" s="30">
        <v>14676958.66</v>
      </c>
      <c r="J74" s="30">
        <v>5762295</v>
      </c>
      <c r="K74" s="30">
        <v>0</v>
      </c>
      <c r="L74" s="30">
        <v>5762295</v>
      </c>
      <c r="M74" s="30">
        <v>0</v>
      </c>
      <c r="N74" s="30">
        <v>0</v>
      </c>
      <c r="O74" s="31">
        <v>0</v>
      </c>
      <c r="P74" s="31">
        <v>100</v>
      </c>
      <c r="Q74" s="31">
        <v>0</v>
      </c>
      <c r="R74" s="31">
        <v>30.06</v>
      </c>
      <c r="S74" s="31">
        <v>30.06</v>
      </c>
    </row>
    <row r="75" spans="1:19" ht="12.75">
      <c r="A75" s="35">
        <v>6</v>
      </c>
      <c r="B75" s="35">
        <v>12</v>
      </c>
      <c r="C75" s="35">
        <v>3</v>
      </c>
      <c r="D75" s="36">
        <v>2</v>
      </c>
      <c r="E75" s="37"/>
      <c r="F75" s="29" t="s">
        <v>86</v>
      </c>
      <c r="G75" s="57" t="s">
        <v>149</v>
      </c>
      <c r="H75" s="30">
        <v>18887548.72</v>
      </c>
      <c r="I75" s="30">
        <v>13699501.35</v>
      </c>
      <c r="J75" s="30">
        <v>5890071.2</v>
      </c>
      <c r="K75" s="30">
        <v>0</v>
      </c>
      <c r="L75" s="30">
        <v>5889915.38</v>
      </c>
      <c r="M75" s="30">
        <v>1535652</v>
      </c>
      <c r="N75" s="30">
        <v>155.82</v>
      </c>
      <c r="O75" s="31">
        <v>0</v>
      </c>
      <c r="P75" s="31">
        <v>99.99</v>
      </c>
      <c r="Q75" s="31">
        <v>0</v>
      </c>
      <c r="R75" s="31">
        <v>31.18</v>
      </c>
      <c r="S75" s="31">
        <v>23.05</v>
      </c>
    </row>
    <row r="76" spans="1:19" ht="12.75">
      <c r="A76" s="35">
        <v>6</v>
      </c>
      <c r="B76" s="35">
        <v>15</v>
      </c>
      <c r="C76" s="35">
        <v>4</v>
      </c>
      <c r="D76" s="36">
        <v>2</v>
      </c>
      <c r="E76" s="37"/>
      <c r="F76" s="29" t="s">
        <v>86</v>
      </c>
      <c r="G76" s="57" t="s">
        <v>150</v>
      </c>
      <c r="H76" s="30">
        <v>23389700.95</v>
      </c>
      <c r="I76" s="30">
        <v>17873463.23</v>
      </c>
      <c r="J76" s="30">
        <v>2460875</v>
      </c>
      <c r="K76" s="30">
        <v>0</v>
      </c>
      <c r="L76" s="30">
        <v>2460875</v>
      </c>
      <c r="M76" s="30">
        <v>0</v>
      </c>
      <c r="N76" s="30">
        <v>0</v>
      </c>
      <c r="O76" s="31">
        <v>0</v>
      </c>
      <c r="P76" s="31">
        <v>100</v>
      </c>
      <c r="Q76" s="31">
        <v>0</v>
      </c>
      <c r="R76" s="31">
        <v>10.52</v>
      </c>
      <c r="S76" s="31">
        <v>10.52</v>
      </c>
    </row>
    <row r="77" spans="1:19" ht="12.75">
      <c r="A77" s="35">
        <v>6</v>
      </c>
      <c r="B77" s="35">
        <v>16</v>
      </c>
      <c r="C77" s="35">
        <v>2</v>
      </c>
      <c r="D77" s="36">
        <v>2</v>
      </c>
      <c r="E77" s="37"/>
      <c r="F77" s="29" t="s">
        <v>86</v>
      </c>
      <c r="G77" s="57" t="s">
        <v>151</v>
      </c>
      <c r="H77" s="30">
        <v>22317532.92</v>
      </c>
      <c r="I77" s="30">
        <v>17620809.07</v>
      </c>
      <c r="J77" s="30">
        <v>1990500</v>
      </c>
      <c r="K77" s="30">
        <v>0</v>
      </c>
      <c r="L77" s="30">
        <v>1990500</v>
      </c>
      <c r="M77" s="30">
        <v>845000</v>
      </c>
      <c r="N77" s="30">
        <v>0</v>
      </c>
      <c r="O77" s="31">
        <v>0</v>
      </c>
      <c r="P77" s="31">
        <v>100</v>
      </c>
      <c r="Q77" s="31">
        <v>0</v>
      </c>
      <c r="R77" s="31">
        <v>8.91</v>
      </c>
      <c r="S77" s="31">
        <v>5.13</v>
      </c>
    </row>
    <row r="78" spans="1:19" ht="12.75">
      <c r="A78" s="35">
        <v>6</v>
      </c>
      <c r="B78" s="35">
        <v>1</v>
      </c>
      <c r="C78" s="35">
        <v>6</v>
      </c>
      <c r="D78" s="36">
        <v>2</v>
      </c>
      <c r="E78" s="37"/>
      <c r="F78" s="29" t="s">
        <v>86</v>
      </c>
      <c r="G78" s="57" t="s">
        <v>152</v>
      </c>
      <c r="H78" s="30">
        <v>12745011.17</v>
      </c>
      <c r="I78" s="30">
        <v>8748337.24</v>
      </c>
      <c r="J78" s="30">
        <v>565733</v>
      </c>
      <c r="K78" s="30">
        <v>0</v>
      </c>
      <c r="L78" s="30">
        <v>565733</v>
      </c>
      <c r="M78" s="30">
        <v>0</v>
      </c>
      <c r="N78" s="30">
        <v>0</v>
      </c>
      <c r="O78" s="31">
        <v>0</v>
      </c>
      <c r="P78" s="31">
        <v>100</v>
      </c>
      <c r="Q78" s="31">
        <v>0</v>
      </c>
      <c r="R78" s="31">
        <v>4.43</v>
      </c>
      <c r="S78" s="31">
        <v>4.43</v>
      </c>
    </row>
    <row r="79" spans="1:19" ht="12.75">
      <c r="A79" s="35">
        <v>6</v>
      </c>
      <c r="B79" s="35">
        <v>15</v>
      </c>
      <c r="C79" s="35">
        <v>5</v>
      </c>
      <c r="D79" s="36">
        <v>2</v>
      </c>
      <c r="E79" s="37"/>
      <c r="F79" s="29" t="s">
        <v>86</v>
      </c>
      <c r="G79" s="57" t="s">
        <v>153</v>
      </c>
      <c r="H79" s="30">
        <v>15124447.11</v>
      </c>
      <c r="I79" s="30">
        <v>10851051.54</v>
      </c>
      <c r="J79" s="30">
        <v>4162316.3</v>
      </c>
      <c r="K79" s="30">
        <v>0</v>
      </c>
      <c r="L79" s="30">
        <v>4162316.3</v>
      </c>
      <c r="M79" s="30">
        <v>0</v>
      </c>
      <c r="N79" s="30">
        <v>0</v>
      </c>
      <c r="O79" s="31">
        <v>0</v>
      </c>
      <c r="P79" s="31">
        <v>100</v>
      </c>
      <c r="Q79" s="31">
        <v>0</v>
      </c>
      <c r="R79" s="31">
        <v>27.52</v>
      </c>
      <c r="S79" s="31">
        <v>27.52</v>
      </c>
    </row>
    <row r="80" spans="1:19" ht="12.75">
      <c r="A80" s="35">
        <v>6</v>
      </c>
      <c r="B80" s="35">
        <v>20</v>
      </c>
      <c r="C80" s="35">
        <v>3</v>
      </c>
      <c r="D80" s="36">
        <v>2</v>
      </c>
      <c r="E80" s="37"/>
      <c r="F80" s="29" t="s">
        <v>86</v>
      </c>
      <c r="G80" s="57" t="s">
        <v>154</v>
      </c>
      <c r="H80" s="30">
        <v>18722323.66</v>
      </c>
      <c r="I80" s="30">
        <v>12033951.12</v>
      </c>
      <c r="J80" s="30">
        <v>3701815.67</v>
      </c>
      <c r="K80" s="30">
        <v>0</v>
      </c>
      <c r="L80" s="30">
        <v>3701815.67</v>
      </c>
      <c r="M80" s="30">
        <v>0</v>
      </c>
      <c r="N80" s="30">
        <v>0</v>
      </c>
      <c r="O80" s="31">
        <v>0</v>
      </c>
      <c r="P80" s="31">
        <v>100</v>
      </c>
      <c r="Q80" s="31">
        <v>0</v>
      </c>
      <c r="R80" s="31">
        <v>19.77</v>
      </c>
      <c r="S80" s="31">
        <v>19.77</v>
      </c>
    </row>
    <row r="81" spans="1:19" ht="12.75">
      <c r="A81" s="35">
        <v>6</v>
      </c>
      <c r="B81" s="35">
        <v>9</v>
      </c>
      <c r="C81" s="35">
        <v>8</v>
      </c>
      <c r="D81" s="36">
        <v>2</v>
      </c>
      <c r="E81" s="37"/>
      <c r="F81" s="29" t="s">
        <v>86</v>
      </c>
      <c r="G81" s="57" t="s">
        <v>155</v>
      </c>
      <c r="H81" s="30">
        <v>32161056.9</v>
      </c>
      <c r="I81" s="30">
        <v>24012930.49</v>
      </c>
      <c r="J81" s="30">
        <v>5244091.54</v>
      </c>
      <c r="K81" s="30">
        <v>0</v>
      </c>
      <c r="L81" s="30">
        <v>5243911.45</v>
      </c>
      <c r="M81" s="30">
        <v>0</v>
      </c>
      <c r="N81" s="30">
        <v>180.09</v>
      </c>
      <c r="O81" s="31">
        <v>0</v>
      </c>
      <c r="P81" s="31">
        <v>99.99</v>
      </c>
      <c r="Q81" s="31">
        <v>0</v>
      </c>
      <c r="R81" s="31">
        <v>16.3</v>
      </c>
      <c r="S81" s="31">
        <v>16.3</v>
      </c>
    </row>
    <row r="82" spans="1:19" ht="12.75">
      <c r="A82" s="35">
        <v>6</v>
      </c>
      <c r="B82" s="35">
        <v>1</v>
      </c>
      <c r="C82" s="35">
        <v>7</v>
      </c>
      <c r="D82" s="36">
        <v>2</v>
      </c>
      <c r="E82" s="37"/>
      <c r="F82" s="29" t="s">
        <v>86</v>
      </c>
      <c r="G82" s="57" t="s">
        <v>156</v>
      </c>
      <c r="H82" s="30">
        <v>17320237.17</v>
      </c>
      <c r="I82" s="30">
        <v>10993541.24</v>
      </c>
      <c r="J82" s="30">
        <v>2315000</v>
      </c>
      <c r="K82" s="30">
        <v>0</v>
      </c>
      <c r="L82" s="30">
        <v>2315000</v>
      </c>
      <c r="M82" s="30">
        <v>0</v>
      </c>
      <c r="N82" s="30">
        <v>0</v>
      </c>
      <c r="O82" s="31">
        <v>0</v>
      </c>
      <c r="P82" s="31">
        <v>100</v>
      </c>
      <c r="Q82" s="31">
        <v>0</v>
      </c>
      <c r="R82" s="31">
        <v>13.36</v>
      </c>
      <c r="S82" s="31">
        <v>13.36</v>
      </c>
    </row>
    <row r="83" spans="1:19" ht="12.75">
      <c r="A83" s="35">
        <v>6</v>
      </c>
      <c r="B83" s="35">
        <v>14</v>
      </c>
      <c r="C83" s="35">
        <v>5</v>
      </c>
      <c r="D83" s="36">
        <v>2</v>
      </c>
      <c r="E83" s="37"/>
      <c r="F83" s="29" t="s">
        <v>86</v>
      </c>
      <c r="G83" s="57" t="s">
        <v>157</v>
      </c>
      <c r="H83" s="30">
        <v>26969491.29</v>
      </c>
      <c r="I83" s="30">
        <v>20565577.68</v>
      </c>
      <c r="J83" s="30">
        <v>2626076.88</v>
      </c>
      <c r="K83" s="30">
        <v>0</v>
      </c>
      <c r="L83" s="30">
        <v>2626076.88</v>
      </c>
      <c r="M83" s="30">
        <v>1305482</v>
      </c>
      <c r="N83" s="30">
        <v>0</v>
      </c>
      <c r="O83" s="31">
        <v>0</v>
      </c>
      <c r="P83" s="31">
        <v>100</v>
      </c>
      <c r="Q83" s="31">
        <v>0</v>
      </c>
      <c r="R83" s="31">
        <v>9.73</v>
      </c>
      <c r="S83" s="31">
        <v>4.89</v>
      </c>
    </row>
    <row r="84" spans="1:19" ht="12.75">
      <c r="A84" s="35">
        <v>6</v>
      </c>
      <c r="B84" s="35">
        <v>6</v>
      </c>
      <c r="C84" s="35">
        <v>5</v>
      </c>
      <c r="D84" s="36">
        <v>2</v>
      </c>
      <c r="E84" s="37"/>
      <c r="F84" s="29" t="s">
        <v>86</v>
      </c>
      <c r="G84" s="57" t="s">
        <v>90</v>
      </c>
      <c r="H84" s="30">
        <v>27493565</v>
      </c>
      <c r="I84" s="30">
        <v>20153895.36</v>
      </c>
      <c r="J84" s="30">
        <v>11327000</v>
      </c>
      <c r="K84" s="30">
        <v>0</v>
      </c>
      <c r="L84" s="30">
        <v>11327000</v>
      </c>
      <c r="M84" s="30">
        <v>0</v>
      </c>
      <c r="N84" s="30">
        <v>0</v>
      </c>
      <c r="O84" s="31">
        <v>0</v>
      </c>
      <c r="P84" s="31">
        <v>100</v>
      </c>
      <c r="Q84" s="31">
        <v>0</v>
      </c>
      <c r="R84" s="31">
        <v>41.19</v>
      </c>
      <c r="S84" s="31">
        <v>41.19</v>
      </c>
    </row>
    <row r="85" spans="1:19" ht="12.75">
      <c r="A85" s="35">
        <v>6</v>
      </c>
      <c r="B85" s="35">
        <v>6</v>
      </c>
      <c r="C85" s="35">
        <v>6</v>
      </c>
      <c r="D85" s="36">
        <v>2</v>
      </c>
      <c r="E85" s="37"/>
      <c r="F85" s="29" t="s">
        <v>86</v>
      </c>
      <c r="G85" s="57" t="s">
        <v>158</v>
      </c>
      <c r="H85" s="30">
        <v>13246097.62</v>
      </c>
      <c r="I85" s="30">
        <v>9805088.84</v>
      </c>
      <c r="J85" s="30">
        <v>3531000.13</v>
      </c>
      <c r="K85" s="30">
        <v>0</v>
      </c>
      <c r="L85" s="30">
        <v>3531000.13</v>
      </c>
      <c r="M85" s="30">
        <v>2718900.13</v>
      </c>
      <c r="N85" s="30">
        <v>0</v>
      </c>
      <c r="O85" s="31">
        <v>0</v>
      </c>
      <c r="P85" s="31">
        <v>100</v>
      </c>
      <c r="Q85" s="31">
        <v>0</v>
      </c>
      <c r="R85" s="31">
        <v>26.65</v>
      </c>
      <c r="S85" s="31">
        <v>6.13</v>
      </c>
    </row>
    <row r="86" spans="1:19" ht="12.75">
      <c r="A86" s="35">
        <v>6</v>
      </c>
      <c r="B86" s="35">
        <v>7</v>
      </c>
      <c r="C86" s="35">
        <v>5</v>
      </c>
      <c r="D86" s="36">
        <v>2</v>
      </c>
      <c r="E86" s="37"/>
      <c r="F86" s="29" t="s">
        <v>86</v>
      </c>
      <c r="G86" s="57" t="s">
        <v>91</v>
      </c>
      <c r="H86" s="30">
        <v>19902509.64</v>
      </c>
      <c r="I86" s="30">
        <v>14063682.62</v>
      </c>
      <c r="J86" s="30">
        <v>2022024</v>
      </c>
      <c r="K86" s="30">
        <v>0</v>
      </c>
      <c r="L86" s="30">
        <v>2022024</v>
      </c>
      <c r="M86" s="30">
        <v>0</v>
      </c>
      <c r="N86" s="30">
        <v>0</v>
      </c>
      <c r="O86" s="31">
        <v>0</v>
      </c>
      <c r="P86" s="31">
        <v>100</v>
      </c>
      <c r="Q86" s="31">
        <v>0</v>
      </c>
      <c r="R86" s="31">
        <v>10.15</v>
      </c>
      <c r="S86" s="31">
        <v>10.15</v>
      </c>
    </row>
    <row r="87" spans="1:19" ht="12.75">
      <c r="A87" s="35">
        <v>6</v>
      </c>
      <c r="B87" s="35">
        <v>18</v>
      </c>
      <c r="C87" s="35">
        <v>4</v>
      </c>
      <c r="D87" s="36">
        <v>2</v>
      </c>
      <c r="E87" s="37"/>
      <c r="F87" s="29" t="s">
        <v>86</v>
      </c>
      <c r="G87" s="57" t="s">
        <v>159</v>
      </c>
      <c r="H87" s="30">
        <v>9490016.77</v>
      </c>
      <c r="I87" s="30">
        <v>7231688.18</v>
      </c>
      <c r="J87" s="30">
        <v>568797.01</v>
      </c>
      <c r="K87" s="30">
        <v>0</v>
      </c>
      <c r="L87" s="30">
        <v>568797.01</v>
      </c>
      <c r="M87" s="30">
        <v>33612.5</v>
      </c>
      <c r="N87" s="30">
        <v>0</v>
      </c>
      <c r="O87" s="31">
        <v>0</v>
      </c>
      <c r="P87" s="31">
        <v>100</v>
      </c>
      <c r="Q87" s="31">
        <v>0</v>
      </c>
      <c r="R87" s="31">
        <v>5.99</v>
      </c>
      <c r="S87" s="31">
        <v>5.63</v>
      </c>
    </row>
    <row r="88" spans="1:19" ht="12.75">
      <c r="A88" s="35">
        <v>6</v>
      </c>
      <c r="B88" s="35">
        <v>9</v>
      </c>
      <c r="C88" s="35">
        <v>9</v>
      </c>
      <c r="D88" s="36">
        <v>2</v>
      </c>
      <c r="E88" s="37"/>
      <c r="F88" s="29" t="s">
        <v>86</v>
      </c>
      <c r="G88" s="57" t="s">
        <v>160</v>
      </c>
      <c r="H88" s="30">
        <v>12383136.77</v>
      </c>
      <c r="I88" s="30">
        <v>9644532.85</v>
      </c>
      <c r="J88" s="30">
        <v>680000</v>
      </c>
      <c r="K88" s="30">
        <v>0</v>
      </c>
      <c r="L88" s="30">
        <v>680000</v>
      </c>
      <c r="M88" s="30">
        <v>0</v>
      </c>
      <c r="N88" s="30">
        <v>0</v>
      </c>
      <c r="O88" s="31">
        <v>0</v>
      </c>
      <c r="P88" s="31">
        <v>100</v>
      </c>
      <c r="Q88" s="31">
        <v>0</v>
      </c>
      <c r="R88" s="31">
        <v>5.49</v>
      </c>
      <c r="S88" s="31">
        <v>5.49</v>
      </c>
    </row>
    <row r="89" spans="1:19" ht="12.75">
      <c r="A89" s="35">
        <v>6</v>
      </c>
      <c r="B89" s="35">
        <v>11</v>
      </c>
      <c r="C89" s="35">
        <v>4</v>
      </c>
      <c r="D89" s="36">
        <v>2</v>
      </c>
      <c r="E89" s="37"/>
      <c r="F89" s="29" t="s">
        <v>86</v>
      </c>
      <c r="G89" s="57" t="s">
        <v>161</v>
      </c>
      <c r="H89" s="30">
        <v>32138415.16</v>
      </c>
      <c r="I89" s="30">
        <v>25355397.28</v>
      </c>
      <c r="J89" s="30">
        <v>8017159.46</v>
      </c>
      <c r="K89" s="30">
        <v>0</v>
      </c>
      <c r="L89" s="30">
        <v>8017159.46</v>
      </c>
      <c r="M89" s="30">
        <v>0</v>
      </c>
      <c r="N89" s="30">
        <v>0</v>
      </c>
      <c r="O89" s="31">
        <v>0</v>
      </c>
      <c r="P89" s="31">
        <v>100</v>
      </c>
      <c r="Q89" s="31">
        <v>0</v>
      </c>
      <c r="R89" s="31">
        <v>24.94</v>
      </c>
      <c r="S89" s="31">
        <v>24.94</v>
      </c>
    </row>
    <row r="90" spans="1:19" ht="12.75">
      <c r="A90" s="35">
        <v>6</v>
      </c>
      <c r="B90" s="35">
        <v>2</v>
      </c>
      <c r="C90" s="35">
        <v>8</v>
      </c>
      <c r="D90" s="36">
        <v>2</v>
      </c>
      <c r="E90" s="37"/>
      <c r="F90" s="29" t="s">
        <v>86</v>
      </c>
      <c r="G90" s="57" t="s">
        <v>162</v>
      </c>
      <c r="H90" s="30">
        <v>26135685.43</v>
      </c>
      <c r="I90" s="30">
        <v>18782346.53</v>
      </c>
      <c r="J90" s="30">
        <v>49000</v>
      </c>
      <c r="K90" s="30">
        <v>0</v>
      </c>
      <c r="L90" s="30">
        <v>49000</v>
      </c>
      <c r="M90" s="30">
        <v>0</v>
      </c>
      <c r="N90" s="30">
        <v>0</v>
      </c>
      <c r="O90" s="31">
        <v>0</v>
      </c>
      <c r="P90" s="31">
        <v>100</v>
      </c>
      <c r="Q90" s="31">
        <v>0</v>
      </c>
      <c r="R90" s="31">
        <v>0.18</v>
      </c>
      <c r="S90" s="31">
        <v>0.18</v>
      </c>
    </row>
    <row r="91" spans="1:19" ht="12.75">
      <c r="A91" s="35">
        <v>6</v>
      </c>
      <c r="B91" s="35">
        <v>14</v>
      </c>
      <c r="C91" s="35">
        <v>6</v>
      </c>
      <c r="D91" s="36">
        <v>2</v>
      </c>
      <c r="E91" s="37"/>
      <c r="F91" s="29" t="s">
        <v>86</v>
      </c>
      <c r="G91" s="57" t="s">
        <v>163</v>
      </c>
      <c r="H91" s="30">
        <v>24217836.02</v>
      </c>
      <c r="I91" s="30">
        <v>18151021.98</v>
      </c>
      <c r="J91" s="30">
        <v>7828681.13</v>
      </c>
      <c r="K91" s="30">
        <v>0</v>
      </c>
      <c r="L91" s="30">
        <v>7828681.13</v>
      </c>
      <c r="M91" s="30">
        <v>6004840.69</v>
      </c>
      <c r="N91" s="30">
        <v>0</v>
      </c>
      <c r="O91" s="31">
        <v>0</v>
      </c>
      <c r="P91" s="31">
        <v>100</v>
      </c>
      <c r="Q91" s="31">
        <v>0</v>
      </c>
      <c r="R91" s="31">
        <v>32.32</v>
      </c>
      <c r="S91" s="31">
        <v>7.53</v>
      </c>
    </row>
    <row r="92" spans="1:19" ht="12.75">
      <c r="A92" s="35">
        <v>6</v>
      </c>
      <c r="B92" s="35">
        <v>1</v>
      </c>
      <c r="C92" s="35">
        <v>8</v>
      </c>
      <c r="D92" s="36">
        <v>2</v>
      </c>
      <c r="E92" s="37"/>
      <c r="F92" s="29" t="s">
        <v>86</v>
      </c>
      <c r="G92" s="57" t="s">
        <v>164</v>
      </c>
      <c r="H92" s="30">
        <v>13638453.19</v>
      </c>
      <c r="I92" s="30">
        <v>10451771.31</v>
      </c>
      <c r="J92" s="30">
        <v>1403799</v>
      </c>
      <c r="K92" s="30">
        <v>0</v>
      </c>
      <c r="L92" s="30">
        <v>1403799</v>
      </c>
      <c r="M92" s="30">
        <v>0</v>
      </c>
      <c r="N92" s="30">
        <v>0</v>
      </c>
      <c r="O92" s="31">
        <v>0</v>
      </c>
      <c r="P92" s="31">
        <v>100</v>
      </c>
      <c r="Q92" s="31">
        <v>0</v>
      </c>
      <c r="R92" s="31">
        <v>10.29</v>
      </c>
      <c r="S92" s="31">
        <v>10.29</v>
      </c>
    </row>
    <row r="93" spans="1:19" ht="12.75">
      <c r="A93" s="35">
        <v>6</v>
      </c>
      <c r="B93" s="35">
        <v>3</v>
      </c>
      <c r="C93" s="35">
        <v>7</v>
      </c>
      <c r="D93" s="36">
        <v>2</v>
      </c>
      <c r="E93" s="37"/>
      <c r="F93" s="29" t="s">
        <v>86</v>
      </c>
      <c r="G93" s="57" t="s">
        <v>165</v>
      </c>
      <c r="H93" s="30">
        <v>17436387.89</v>
      </c>
      <c r="I93" s="30">
        <v>8162048.07</v>
      </c>
      <c r="J93" s="30">
        <v>1401500</v>
      </c>
      <c r="K93" s="30">
        <v>0</v>
      </c>
      <c r="L93" s="30">
        <v>1401500</v>
      </c>
      <c r="M93" s="30">
        <v>0</v>
      </c>
      <c r="N93" s="30">
        <v>0</v>
      </c>
      <c r="O93" s="31">
        <v>0</v>
      </c>
      <c r="P93" s="31">
        <v>100</v>
      </c>
      <c r="Q93" s="31">
        <v>0</v>
      </c>
      <c r="R93" s="31">
        <v>8.03</v>
      </c>
      <c r="S93" s="31">
        <v>8.03</v>
      </c>
    </row>
    <row r="94" spans="1:19" ht="12.75">
      <c r="A94" s="35">
        <v>6</v>
      </c>
      <c r="B94" s="35">
        <v>8</v>
      </c>
      <c r="C94" s="35">
        <v>7</v>
      </c>
      <c r="D94" s="36">
        <v>2</v>
      </c>
      <c r="E94" s="37"/>
      <c r="F94" s="29" t="s">
        <v>86</v>
      </c>
      <c r="G94" s="57" t="s">
        <v>92</v>
      </c>
      <c r="H94" s="30">
        <v>37172298.54</v>
      </c>
      <c r="I94" s="30">
        <v>24993572.13</v>
      </c>
      <c r="J94" s="30">
        <v>13419472.28</v>
      </c>
      <c r="K94" s="30">
        <v>0</v>
      </c>
      <c r="L94" s="30">
        <v>13419472.28</v>
      </c>
      <c r="M94" s="30">
        <v>944486.81</v>
      </c>
      <c r="N94" s="30">
        <v>0</v>
      </c>
      <c r="O94" s="31">
        <v>0</v>
      </c>
      <c r="P94" s="31">
        <v>100</v>
      </c>
      <c r="Q94" s="31">
        <v>0</v>
      </c>
      <c r="R94" s="31">
        <v>36.1</v>
      </c>
      <c r="S94" s="31">
        <v>33.55</v>
      </c>
    </row>
    <row r="95" spans="1:19" ht="12.75">
      <c r="A95" s="35">
        <v>6</v>
      </c>
      <c r="B95" s="35">
        <v>18</v>
      </c>
      <c r="C95" s="35">
        <v>5</v>
      </c>
      <c r="D95" s="36">
        <v>2</v>
      </c>
      <c r="E95" s="37"/>
      <c r="F95" s="29" t="s">
        <v>86</v>
      </c>
      <c r="G95" s="57" t="s">
        <v>166</v>
      </c>
      <c r="H95" s="30">
        <v>23353060</v>
      </c>
      <c r="I95" s="30">
        <v>15480583.91</v>
      </c>
      <c r="J95" s="30">
        <v>5886760.91</v>
      </c>
      <c r="K95" s="30">
        <v>0</v>
      </c>
      <c r="L95" s="30">
        <v>5604761</v>
      </c>
      <c r="M95" s="30">
        <v>0</v>
      </c>
      <c r="N95" s="30">
        <v>281999.91</v>
      </c>
      <c r="O95" s="31">
        <v>0</v>
      </c>
      <c r="P95" s="31">
        <v>95.2</v>
      </c>
      <c r="Q95" s="31">
        <v>4.79</v>
      </c>
      <c r="R95" s="31">
        <v>25.2</v>
      </c>
      <c r="S95" s="31">
        <v>25.2</v>
      </c>
    </row>
    <row r="96" spans="1:19" ht="12.75">
      <c r="A96" s="35">
        <v>6</v>
      </c>
      <c r="B96" s="35">
        <v>10</v>
      </c>
      <c r="C96" s="35">
        <v>2</v>
      </c>
      <c r="D96" s="36">
        <v>2</v>
      </c>
      <c r="E96" s="37"/>
      <c r="F96" s="29" t="s">
        <v>86</v>
      </c>
      <c r="G96" s="57" t="s">
        <v>167</v>
      </c>
      <c r="H96" s="30">
        <v>20861296.22</v>
      </c>
      <c r="I96" s="30">
        <v>15126405.43</v>
      </c>
      <c r="J96" s="30">
        <v>6743095.74</v>
      </c>
      <c r="K96" s="30">
        <v>0</v>
      </c>
      <c r="L96" s="30">
        <v>6743095.74</v>
      </c>
      <c r="M96" s="30">
        <v>0</v>
      </c>
      <c r="N96" s="30">
        <v>0</v>
      </c>
      <c r="O96" s="31">
        <v>0</v>
      </c>
      <c r="P96" s="31">
        <v>100</v>
      </c>
      <c r="Q96" s="31">
        <v>0</v>
      </c>
      <c r="R96" s="31">
        <v>32.32</v>
      </c>
      <c r="S96" s="31">
        <v>32.32</v>
      </c>
    </row>
    <row r="97" spans="1:19" ht="12.75">
      <c r="A97" s="35">
        <v>6</v>
      </c>
      <c r="B97" s="35">
        <v>20</v>
      </c>
      <c r="C97" s="35">
        <v>5</v>
      </c>
      <c r="D97" s="36">
        <v>2</v>
      </c>
      <c r="E97" s="37"/>
      <c r="F97" s="29" t="s">
        <v>86</v>
      </c>
      <c r="G97" s="57" t="s">
        <v>168</v>
      </c>
      <c r="H97" s="30">
        <v>17052615.84</v>
      </c>
      <c r="I97" s="30">
        <v>13394623.71</v>
      </c>
      <c r="J97" s="30">
        <v>3559379</v>
      </c>
      <c r="K97" s="30">
        <v>0</v>
      </c>
      <c r="L97" s="30">
        <v>3559379</v>
      </c>
      <c r="M97" s="30">
        <v>0</v>
      </c>
      <c r="N97" s="30">
        <v>0</v>
      </c>
      <c r="O97" s="31">
        <v>0</v>
      </c>
      <c r="P97" s="31">
        <v>100</v>
      </c>
      <c r="Q97" s="31">
        <v>0</v>
      </c>
      <c r="R97" s="31">
        <v>20.87</v>
      </c>
      <c r="S97" s="31">
        <v>20.87</v>
      </c>
    </row>
    <row r="98" spans="1:19" ht="12.75">
      <c r="A98" s="35">
        <v>6</v>
      </c>
      <c r="B98" s="35">
        <v>12</v>
      </c>
      <c r="C98" s="35">
        <v>4</v>
      </c>
      <c r="D98" s="36">
        <v>2</v>
      </c>
      <c r="E98" s="37"/>
      <c r="F98" s="29" t="s">
        <v>86</v>
      </c>
      <c r="G98" s="57" t="s">
        <v>169</v>
      </c>
      <c r="H98" s="30">
        <v>14819332.84</v>
      </c>
      <c r="I98" s="30">
        <v>12105139.89</v>
      </c>
      <c r="J98" s="30">
        <v>1367175.53</v>
      </c>
      <c r="K98" s="30">
        <v>0</v>
      </c>
      <c r="L98" s="30">
        <v>1367140.32</v>
      </c>
      <c r="M98" s="30">
        <v>0</v>
      </c>
      <c r="N98" s="30">
        <v>35.21</v>
      </c>
      <c r="O98" s="31">
        <v>0</v>
      </c>
      <c r="P98" s="31">
        <v>99.99</v>
      </c>
      <c r="Q98" s="31">
        <v>0</v>
      </c>
      <c r="R98" s="31">
        <v>9.22</v>
      </c>
      <c r="S98" s="31">
        <v>9.22</v>
      </c>
    </row>
    <row r="99" spans="1:19" ht="12.75">
      <c r="A99" s="35">
        <v>6</v>
      </c>
      <c r="B99" s="35">
        <v>1</v>
      </c>
      <c r="C99" s="35">
        <v>9</v>
      </c>
      <c r="D99" s="36">
        <v>2</v>
      </c>
      <c r="E99" s="37"/>
      <c r="F99" s="29" t="s">
        <v>86</v>
      </c>
      <c r="G99" s="57" t="s">
        <v>170</v>
      </c>
      <c r="H99" s="30">
        <v>16016337.11</v>
      </c>
      <c r="I99" s="30">
        <v>11704081.6</v>
      </c>
      <c r="J99" s="30">
        <v>5005264.13</v>
      </c>
      <c r="K99" s="30">
        <v>0</v>
      </c>
      <c r="L99" s="30">
        <v>5005264.13</v>
      </c>
      <c r="M99" s="30">
        <v>878610</v>
      </c>
      <c r="N99" s="30">
        <v>0</v>
      </c>
      <c r="O99" s="31">
        <v>0</v>
      </c>
      <c r="P99" s="31">
        <v>100</v>
      </c>
      <c r="Q99" s="31">
        <v>0</v>
      </c>
      <c r="R99" s="31">
        <v>31.25</v>
      </c>
      <c r="S99" s="31">
        <v>25.76</v>
      </c>
    </row>
    <row r="100" spans="1:19" ht="12.75">
      <c r="A100" s="35">
        <v>6</v>
      </c>
      <c r="B100" s="35">
        <v>6</v>
      </c>
      <c r="C100" s="35">
        <v>7</v>
      </c>
      <c r="D100" s="36">
        <v>2</v>
      </c>
      <c r="E100" s="37"/>
      <c r="F100" s="29" t="s">
        <v>86</v>
      </c>
      <c r="G100" s="57" t="s">
        <v>171</v>
      </c>
      <c r="H100" s="30">
        <v>17905613.85</v>
      </c>
      <c r="I100" s="30">
        <v>9229829.22</v>
      </c>
      <c r="J100" s="30">
        <v>1855373.97</v>
      </c>
      <c r="K100" s="30">
        <v>0</v>
      </c>
      <c r="L100" s="30">
        <v>1855204.18</v>
      </c>
      <c r="M100" s="30">
        <v>0</v>
      </c>
      <c r="N100" s="30">
        <v>169.79</v>
      </c>
      <c r="O100" s="31">
        <v>0</v>
      </c>
      <c r="P100" s="31">
        <v>99.99</v>
      </c>
      <c r="Q100" s="31">
        <v>0</v>
      </c>
      <c r="R100" s="31">
        <v>10.36</v>
      </c>
      <c r="S100" s="31">
        <v>10.36</v>
      </c>
    </row>
    <row r="101" spans="1:19" ht="12.75">
      <c r="A101" s="35">
        <v>6</v>
      </c>
      <c r="B101" s="35">
        <v>2</v>
      </c>
      <c r="C101" s="35">
        <v>9</v>
      </c>
      <c r="D101" s="36">
        <v>2</v>
      </c>
      <c r="E101" s="37"/>
      <c r="F101" s="29" t="s">
        <v>86</v>
      </c>
      <c r="G101" s="57" t="s">
        <v>172</v>
      </c>
      <c r="H101" s="30">
        <v>11958023.68</v>
      </c>
      <c r="I101" s="30">
        <v>9047503.38</v>
      </c>
      <c r="J101" s="30">
        <v>755000</v>
      </c>
      <c r="K101" s="30">
        <v>0</v>
      </c>
      <c r="L101" s="30">
        <v>755000</v>
      </c>
      <c r="M101" s="30">
        <v>0</v>
      </c>
      <c r="N101" s="30">
        <v>0</v>
      </c>
      <c r="O101" s="31">
        <v>0</v>
      </c>
      <c r="P101" s="31">
        <v>100</v>
      </c>
      <c r="Q101" s="31">
        <v>0</v>
      </c>
      <c r="R101" s="31">
        <v>6.31</v>
      </c>
      <c r="S101" s="31">
        <v>6.31</v>
      </c>
    </row>
    <row r="102" spans="1:19" ht="12.75">
      <c r="A102" s="35">
        <v>6</v>
      </c>
      <c r="B102" s="35">
        <v>11</v>
      </c>
      <c r="C102" s="35">
        <v>5</v>
      </c>
      <c r="D102" s="36">
        <v>2</v>
      </c>
      <c r="E102" s="37"/>
      <c r="F102" s="29" t="s">
        <v>86</v>
      </c>
      <c r="G102" s="57" t="s">
        <v>93</v>
      </c>
      <c r="H102" s="30">
        <v>48264047.05</v>
      </c>
      <c r="I102" s="30">
        <v>37165355.98</v>
      </c>
      <c r="J102" s="30">
        <v>7493697</v>
      </c>
      <c r="K102" s="30">
        <v>0</v>
      </c>
      <c r="L102" s="30">
        <v>7493697</v>
      </c>
      <c r="M102" s="30">
        <v>0</v>
      </c>
      <c r="N102" s="30">
        <v>0</v>
      </c>
      <c r="O102" s="31">
        <v>0</v>
      </c>
      <c r="P102" s="31">
        <v>100</v>
      </c>
      <c r="Q102" s="31">
        <v>0</v>
      </c>
      <c r="R102" s="31">
        <v>15.52</v>
      </c>
      <c r="S102" s="31">
        <v>15.52</v>
      </c>
    </row>
    <row r="103" spans="1:19" ht="12.75">
      <c r="A103" s="35">
        <v>6</v>
      </c>
      <c r="B103" s="35">
        <v>14</v>
      </c>
      <c r="C103" s="35">
        <v>7</v>
      </c>
      <c r="D103" s="36">
        <v>2</v>
      </c>
      <c r="E103" s="37"/>
      <c r="F103" s="29" t="s">
        <v>86</v>
      </c>
      <c r="G103" s="57" t="s">
        <v>173</v>
      </c>
      <c r="H103" s="30">
        <v>9179615.32</v>
      </c>
      <c r="I103" s="30">
        <v>6911269.41</v>
      </c>
      <c r="J103" s="30">
        <v>3252350</v>
      </c>
      <c r="K103" s="30">
        <v>0</v>
      </c>
      <c r="L103" s="30">
        <v>3252350</v>
      </c>
      <c r="M103" s="30">
        <v>0</v>
      </c>
      <c r="N103" s="30">
        <v>0</v>
      </c>
      <c r="O103" s="31">
        <v>0</v>
      </c>
      <c r="P103" s="31">
        <v>100</v>
      </c>
      <c r="Q103" s="31">
        <v>0</v>
      </c>
      <c r="R103" s="31">
        <v>35.43</v>
      </c>
      <c r="S103" s="31">
        <v>35.43</v>
      </c>
    </row>
    <row r="104" spans="1:19" ht="12.75">
      <c r="A104" s="35">
        <v>6</v>
      </c>
      <c r="B104" s="35">
        <v>17</v>
      </c>
      <c r="C104" s="35">
        <v>2</v>
      </c>
      <c r="D104" s="36">
        <v>2</v>
      </c>
      <c r="E104" s="37"/>
      <c r="F104" s="29" t="s">
        <v>86</v>
      </c>
      <c r="G104" s="57" t="s">
        <v>174</v>
      </c>
      <c r="H104" s="30">
        <v>44481076.05</v>
      </c>
      <c r="I104" s="30">
        <v>23792188.56</v>
      </c>
      <c r="J104" s="30">
        <v>2547849.31</v>
      </c>
      <c r="K104" s="30">
        <v>0</v>
      </c>
      <c r="L104" s="30">
        <v>2547462.5</v>
      </c>
      <c r="M104" s="30">
        <v>0</v>
      </c>
      <c r="N104" s="30">
        <v>386.81</v>
      </c>
      <c r="O104" s="31">
        <v>0</v>
      </c>
      <c r="P104" s="31">
        <v>99.98</v>
      </c>
      <c r="Q104" s="31">
        <v>0.01</v>
      </c>
      <c r="R104" s="31">
        <v>5.72</v>
      </c>
      <c r="S104" s="31">
        <v>5.72</v>
      </c>
    </row>
    <row r="105" spans="1:19" ht="12.75">
      <c r="A105" s="35">
        <v>6</v>
      </c>
      <c r="B105" s="35">
        <v>20</v>
      </c>
      <c r="C105" s="35">
        <v>6</v>
      </c>
      <c r="D105" s="36">
        <v>2</v>
      </c>
      <c r="E105" s="37"/>
      <c r="F105" s="29" t="s">
        <v>86</v>
      </c>
      <c r="G105" s="57" t="s">
        <v>175</v>
      </c>
      <c r="H105" s="30">
        <v>16016915.58</v>
      </c>
      <c r="I105" s="30">
        <v>12408674.61</v>
      </c>
      <c r="J105" s="30">
        <v>1737500</v>
      </c>
      <c r="K105" s="30">
        <v>0</v>
      </c>
      <c r="L105" s="30">
        <v>1737500</v>
      </c>
      <c r="M105" s="30">
        <v>0</v>
      </c>
      <c r="N105" s="30">
        <v>0</v>
      </c>
      <c r="O105" s="31">
        <v>0</v>
      </c>
      <c r="P105" s="31">
        <v>100</v>
      </c>
      <c r="Q105" s="31">
        <v>0</v>
      </c>
      <c r="R105" s="31">
        <v>10.84</v>
      </c>
      <c r="S105" s="31">
        <v>10.84</v>
      </c>
    </row>
    <row r="106" spans="1:19" ht="12.75">
      <c r="A106" s="35">
        <v>6</v>
      </c>
      <c r="B106" s="35">
        <v>8</v>
      </c>
      <c r="C106" s="35">
        <v>8</v>
      </c>
      <c r="D106" s="36">
        <v>2</v>
      </c>
      <c r="E106" s="37"/>
      <c r="F106" s="29" t="s">
        <v>86</v>
      </c>
      <c r="G106" s="57" t="s">
        <v>176</v>
      </c>
      <c r="H106" s="30">
        <v>18151173.53</v>
      </c>
      <c r="I106" s="30">
        <v>14163732.3</v>
      </c>
      <c r="J106" s="30">
        <v>7005250</v>
      </c>
      <c r="K106" s="30">
        <v>0</v>
      </c>
      <c r="L106" s="30">
        <v>7005250</v>
      </c>
      <c r="M106" s="30">
        <v>0</v>
      </c>
      <c r="N106" s="30">
        <v>0</v>
      </c>
      <c r="O106" s="31">
        <v>0</v>
      </c>
      <c r="P106" s="31">
        <v>100</v>
      </c>
      <c r="Q106" s="31">
        <v>0</v>
      </c>
      <c r="R106" s="31">
        <v>38.59</v>
      </c>
      <c r="S106" s="31">
        <v>38.59</v>
      </c>
    </row>
    <row r="107" spans="1:19" ht="12.75">
      <c r="A107" s="35">
        <v>6</v>
      </c>
      <c r="B107" s="35">
        <v>1</v>
      </c>
      <c r="C107" s="35">
        <v>10</v>
      </c>
      <c r="D107" s="36">
        <v>2</v>
      </c>
      <c r="E107" s="37"/>
      <c r="F107" s="29" t="s">
        <v>86</v>
      </c>
      <c r="G107" s="57" t="s">
        <v>94</v>
      </c>
      <c r="H107" s="30">
        <v>32405968.73</v>
      </c>
      <c r="I107" s="30">
        <v>25130503.38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1"/>
      <c r="P107" s="31"/>
      <c r="Q107" s="31"/>
      <c r="R107" s="31">
        <v>0</v>
      </c>
      <c r="S107" s="31">
        <v>0</v>
      </c>
    </row>
    <row r="108" spans="1:19" ht="12.75">
      <c r="A108" s="35">
        <v>6</v>
      </c>
      <c r="B108" s="35">
        <v>13</v>
      </c>
      <c r="C108" s="35">
        <v>3</v>
      </c>
      <c r="D108" s="36">
        <v>2</v>
      </c>
      <c r="E108" s="37"/>
      <c r="F108" s="29" t="s">
        <v>86</v>
      </c>
      <c r="G108" s="57" t="s">
        <v>177</v>
      </c>
      <c r="H108" s="30">
        <v>19164376.38</v>
      </c>
      <c r="I108" s="30">
        <v>10207995.11</v>
      </c>
      <c r="J108" s="30">
        <v>2973000.11</v>
      </c>
      <c r="K108" s="30">
        <v>0</v>
      </c>
      <c r="L108" s="30">
        <v>2973000.11</v>
      </c>
      <c r="M108" s="30">
        <v>2418000</v>
      </c>
      <c r="N108" s="30">
        <v>0</v>
      </c>
      <c r="O108" s="31">
        <v>0</v>
      </c>
      <c r="P108" s="31">
        <v>100</v>
      </c>
      <c r="Q108" s="31">
        <v>0</v>
      </c>
      <c r="R108" s="31">
        <v>15.51</v>
      </c>
      <c r="S108" s="31">
        <v>2.89</v>
      </c>
    </row>
    <row r="109" spans="1:19" ht="12.75">
      <c r="A109" s="35">
        <v>6</v>
      </c>
      <c r="B109" s="35">
        <v>10</v>
      </c>
      <c r="C109" s="35">
        <v>4</v>
      </c>
      <c r="D109" s="36">
        <v>2</v>
      </c>
      <c r="E109" s="37"/>
      <c r="F109" s="29" t="s">
        <v>86</v>
      </c>
      <c r="G109" s="57" t="s">
        <v>178</v>
      </c>
      <c r="H109" s="30">
        <v>28333994.15</v>
      </c>
      <c r="I109" s="30">
        <v>20790022.16</v>
      </c>
      <c r="J109" s="30">
        <v>10583237.54</v>
      </c>
      <c r="K109" s="30">
        <v>0</v>
      </c>
      <c r="L109" s="30">
        <v>9506502.36</v>
      </c>
      <c r="M109" s="30">
        <v>0</v>
      </c>
      <c r="N109" s="30">
        <v>1076735.18</v>
      </c>
      <c r="O109" s="31">
        <v>0</v>
      </c>
      <c r="P109" s="31">
        <v>89.82</v>
      </c>
      <c r="Q109" s="31">
        <v>10.17</v>
      </c>
      <c r="R109" s="31">
        <v>37.35</v>
      </c>
      <c r="S109" s="31">
        <v>37.35</v>
      </c>
    </row>
    <row r="110" spans="1:19" ht="12.75">
      <c r="A110" s="35">
        <v>6</v>
      </c>
      <c r="B110" s="35">
        <v>4</v>
      </c>
      <c r="C110" s="35">
        <v>5</v>
      </c>
      <c r="D110" s="36">
        <v>2</v>
      </c>
      <c r="E110" s="37"/>
      <c r="F110" s="29" t="s">
        <v>86</v>
      </c>
      <c r="G110" s="57" t="s">
        <v>179</v>
      </c>
      <c r="H110" s="30">
        <v>35821186.1</v>
      </c>
      <c r="I110" s="30">
        <v>19038326.23</v>
      </c>
      <c r="J110" s="30">
        <v>2220060.72</v>
      </c>
      <c r="K110" s="30">
        <v>0</v>
      </c>
      <c r="L110" s="30">
        <v>2219950</v>
      </c>
      <c r="M110" s="30">
        <v>650000</v>
      </c>
      <c r="N110" s="30">
        <v>110.72</v>
      </c>
      <c r="O110" s="31">
        <v>0</v>
      </c>
      <c r="P110" s="31">
        <v>99.99</v>
      </c>
      <c r="Q110" s="31">
        <v>0</v>
      </c>
      <c r="R110" s="31">
        <v>6.19</v>
      </c>
      <c r="S110" s="31">
        <v>4.38</v>
      </c>
    </row>
    <row r="111" spans="1:19" ht="12.75">
      <c r="A111" s="35">
        <v>6</v>
      </c>
      <c r="B111" s="35">
        <v>9</v>
      </c>
      <c r="C111" s="35">
        <v>10</v>
      </c>
      <c r="D111" s="36">
        <v>2</v>
      </c>
      <c r="E111" s="37"/>
      <c r="F111" s="29" t="s">
        <v>86</v>
      </c>
      <c r="G111" s="57" t="s">
        <v>180</v>
      </c>
      <c r="H111" s="30">
        <v>30502869.81</v>
      </c>
      <c r="I111" s="30">
        <v>23610259.58</v>
      </c>
      <c r="J111" s="30">
        <v>8108226</v>
      </c>
      <c r="K111" s="30">
        <v>0</v>
      </c>
      <c r="L111" s="30">
        <v>8108226</v>
      </c>
      <c r="M111" s="30">
        <v>0</v>
      </c>
      <c r="N111" s="30">
        <v>0</v>
      </c>
      <c r="O111" s="31">
        <v>0</v>
      </c>
      <c r="P111" s="31">
        <v>100</v>
      </c>
      <c r="Q111" s="31">
        <v>0</v>
      </c>
      <c r="R111" s="31">
        <v>26.58</v>
      </c>
      <c r="S111" s="31">
        <v>26.58</v>
      </c>
    </row>
    <row r="112" spans="1:19" ht="12.75">
      <c r="A112" s="35">
        <v>6</v>
      </c>
      <c r="B112" s="35">
        <v>8</v>
      </c>
      <c r="C112" s="35">
        <v>9</v>
      </c>
      <c r="D112" s="36">
        <v>2</v>
      </c>
      <c r="E112" s="37"/>
      <c r="F112" s="29" t="s">
        <v>86</v>
      </c>
      <c r="G112" s="57" t="s">
        <v>181</v>
      </c>
      <c r="H112" s="30">
        <v>18657403.68</v>
      </c>
      <c r="I112" s="30">
        <v>14004526.12</v>
      </c>
      <c r="J112" s="30">
        <v>5494779.8</v>
      </c>
      <c r="K112" s="30">
        <v>0</v>
      </c>
      <c r="L112" s="30">
        <v>5494779.8</v>
      </c>
      <c r="M112" s="30">
        <v>5494779.8</v>
      </c>
      <c r="N112" s="30">
        <v>0</v>
      </c>
      <c r="O112" s="31">
        <v>0</v>
      </c>
      <c r="P112" s="31">
        <v>100</v>
      </c>
      <c r="Q112" s="31">
        <v>0</v>
      </c>
      <c r="R112" s="31">
        <v>29.45</v>
      </c>
      <c r="S112" s="31">
        <v>0</v>
      </c>
    </row>
    <row r="113" spans="1:19" ht="12.75">
      <c r="A113" s="35">
        <v>6</v>
      </c>
      <c r="B113" s="35">
        <v>20</v>
      </c>
      <c r="C113" s="35">
        <v>7</v>
      </c>
      <c r="D113" s="36">
        <v>2</v>
      </c>
      <c r="E113" s="37"/>
      <c r="F113" s="29" t="s">
        <v>86</v>
      </c>
      <c r="G113" s="57" t="s">
        <v>182</v>
      </c>
      <c r="H113" s="30">
        <v>17078211.15</v>
      </c>
      <c r="I113" s="30">
        <v>12121727.3</v>
      </c>
      <c r="J113" s="30">
        <v>5689339.2</v>
      </c>
      <c r="K113" s="30">
        <v>0</v>
      </c>
      <c r="L113" s="30">
        <v>5689339.2</v>
      </c>
      <c r="M113" s="30">
        <v>0</v>
      </c>
      <c r="N113" s="30">
        <v>0</v>
      </c>
      <c r="O113" s="31">
        <v>0</v>
      </c>
      <c r="P113" s="31">
        <v>100</v>
      </c>
      <c r="Q113" s="31">
        <v>0</v>
      </c>
      <c r="R113" s="31">
        <v>33.31</v>
      </c>
      <c r="S113" s="31">
        <v>33.31</v>
      </c>
    </row>
    <row r="114" spans="1:19" ht="12.75">
      <c r="A114" s="35">
        <v>6</v>
      </c>
      <c r="B114" s="35">
        <v>9</v>
      </c>
      <c r="C114" s="35">
        <v>11</v>
      </c>
      <c r="D114" s="36">
        <v>2</v>
      </c>
      <c r="E114" s="37"/>
      <c r="F114" s="29" t="s">
        <v>86</v>
      </c>
      <c r="G114" s="57" t="s">
        <v>183</v>
      </c>
      <c r="H114" s="30">
        <v>57265820.89</v>
      </c>
      <c r="I114" s="30">
        <v>40137460.27</v>
      </c>
      <c r="J114" s="30">
        <v>21382646.6</v>
      </c>
      <c r="K114" s="30">
        <v>0</v>
      </c>
      <c r="L114" s="30">
        <v>21382646.6</v>
      </c>
      <c r="M114" s="30">
        <v>0</v>
      </c>
      <c r="N114" s="30">
        <v>0</v>
      </c>
      <c r="O114" s="31">
        <v>0</v>
      </c>
      <c r="P114" s="31">
        <v>100</v>
      </c>
      <c r="Q114" s="31">
        <v>0</v>
      </c>
      <c r="R114" s="31">
        <v>37.33</v>
      </c>
      <c r="S114" s="31">
        <v>37.33</v>
      </c>
    </row>
    <row r="115" spans="1:19" ht="12.75">
      <c r="A115" s="35">
        <v>6</v>
      </c>
      <c r="B115" s="35">
        <v>16</v>
      </c>
      <c r="C115" s="35">
        <v>3</v>
      </c>
      <c r="D115" s="36">
        <v>2</v>
      </c>
      <c r="E115" s="37"/>
      <c r="F115" s="29" t="s">
        <v>86</v>
      </c>
      <c r="G115" s="57" t="s">
        <v>184</v>
      </c>
      <c r="H115" s="30">
        <v>13199034.69</v>
      </c>
      <c r="I115" s="30">
        <v>10341102.63</v>
      </c>
      <c r="J115" s="30">
        <v>4473072</v>
      </c>
      <c r="K115" s="30">
        <v>0</v>
      </c>
      <c r="L115" s="30">
        <v>4473072</v>
      </c>
      <c r="M115" s="30">
        <v>4259072</v>
      </c>
      <c r="N115" s="30">
        <v>0</v>
      </c>
      <c r="O115" s="31">
        <v>0</v>
      </c>
      <c r="P115" s="31">
        <v>100</v>
      </c>
      <c r="Q115" s="31">
        <v>0</v>
      </c>
      <c r="R115" s="31">
        <v>33.88</v>
      </c>
      <c r="S115" s="31">
        <v>1.62</v>
      </c>
    </row>
    <row r="116" spans="1:19" ht="12.75">
      <c r="A116" s="35">
        <v>6</v>
      </c>
      <c r="B116" s="35">
        <v>2</v>
      </c>
      <c r="C116" s="35">
        <v>10</v>
      </c>
      <c r="D116" s="36">
        <v>2</v>
      </c>
      <c r="E116" s="37"/>
      <c r="F116" s="29" t="s">
        <v>86</v>
      </c>
      <c r="G116" s="57" t="s">
        <v>185</v>
      </c>
      <c r="H116" s="30">
        <v>15295490.55</v>
      </c>
      <c r="I116" s="30">
        <v>10865818.34</v>
      </c>
      <c r="J116" s="30">
        <v>2625034.43</v>
      </c>
      <c r="K116" s="30">
        <v>0</v>
      </c>
      <c r="L116" s="30">
        <v>2625034.43</v>
      </c>
      <c r="M116" s="30">
        <v>995000</v>
      </c>
      <c r="N116" s="30">
        <v>0</v>
      </c>
      <c r="O116" s="31">
        <v>0</v>
      </c>
      <c r="P116" s="31">
        <v>100</v>
      </c>
      <c r="Q116" s="31">
        <v>0</v>
      </c>
      <c r="R116" s="31">
        <v>17.16</v>
      </c>
      <c r="S116" s="31">
        <v>10.65</v>
      </c>
    </row>
    <row r="117" spans="1:19" ht="12.75">
      <c r="A117" s="35">
        <v>6</v>
      </c>
      <c r="B117" s="35">
        <v>8</v>
      </c>
      <c r="C117" s="35">
        <v>11</v>
      </c>
      <c r="D117" s="36">
        <v>2</v>
      </c>
      <c r="E117" s="37"/>
      <c r="F117" s="29" t="s">
        <v>86</v>
      </c>
      <c r="G117" s="57" t="s">
        <v>186</v>
      </c>
      <c r="H117" s="30">
        <v>12607086.94</v>
      </c>
      <c r="I117" s="30">
        <v>9514094.11</v>
      </c>
      <c r="J117" s="30">
        <v>2654164</v>
      </c>
      <c r="K117" s="30">
        <v>0</v>
      </c>
      <c r="L117" s="30">
        <v>2654164</v>
      </c>
      <c r="M117" s="30">
        <v>93164</v>
      </c>
      <c r="N117" s="30">
        <v>0</v>
      </c>
      <c r="O117" s="31">
        <v>0</v>
      </c>
      <c r="P117" s="31">
        <v>100</v>
      </c>
      <c r="Q117" s="31">
        <v>0</v>
      </c>
      <c r="R117" s="31">
        <v>21.05</v>
      </c>
      <c r="S117" s="31">
        <v>20.31</v>
      </c>
    </row>
    <row r="118" spans="1:19" ht="12.75">
      <c r="A118" s="35">
        <v>6</v>
      </c>
      <c r="B118" s="35">
        <v>1</v>
      </c>
      <c r="C118" s="35">
        <v>11</v>
      </c>
      <c r="D118" s="36">
        <v>2</v>
      </c>
      <c r="E118" s="37"/>
      <c r="F118" s="29" t="s">
        <v>86</v>
      </c>
      <c r="G118" s="57" t="s">
        <v>187</v>
      </c>
      <c r="H118" s="30">
        <v>27605965.58</v>
      </c>
      <c r="I118" s="30">
        <v>26281409.32</v>
      </c>
      <c r="J118" s="30">
        <v>4077950</v>
      </c>
      <c r="K118" s="30">
        <v>0</v>
      </c>
      <c r="L118" s="30">
        <v>4077950</v>
      </c>
      <c r="M118" s="30">
        <v>0</v>
      </c>
      <c r="N118" s="30">
        <v>0</v>
      </c>
      <c r="O118" s="31">
        <v>0</v>
      </c>
      <c r="P118" s="31">
        <v>100</v>
      </c>
      <c r="Q118" s="31">
        <v>0</v>
      </c>
      <c r="R118" s="31">
        <v>14.77</v>
      </c>
      <c r="S118" s="31">
        <v>14.77</v>
      </c>
    </row>
    <row r="119" spans="1:19" ht="12.75">
      <c r="A119" s="35">
        <v>6</v>
      </c>
      <c r="B119" s="35">
        <v>13</v>
      </c>
      <c r="C119" s="35">
        <v>5</v>
      </c>
      <c r="D119" s="36">
        <v>2</v>
      </c>
      <c r="E119" s="37"/>
      <c r="F119" s="29" t="s">
        <v>86</v>
      </c>
      <c r="G119" s="57" t="s">
        <v>188</v>
      </c>
      <c r="H119" s="30">
        <v>7486769.37</v>
      </c>
      <c r="I119" s="30">
        <v>4492643.77</v>
      </c>
      <c r="J119" s="30">
        <v>4003852.97</v>
      </c>
      <c r="K119" s="30">
        <v>0</v>
      </c>
      <c r="L119" s="30">
        <v>4003852.97</v>
      </c>
      <c r="M119" s="30">
        <v>281242</v>
      </c>
      <c r="N119" s="30">
        <v>0</v>
      </c>
      <c r="O119" s="31">
        <v>0</v>
      </c>
      <c r="P119" s="31">
        <v>100</v>
      </c>
      <c r="Q119" s="31">
        <v>0</v>
      </c>
      <c r="R119" s="31">
        <v>53.47</v>
      </c>
      <c r="S119" s="31">
        <v>49.72</v>
      </c>
    </row>
    <row r="120" spans="1:19" ht="12.75">
      <c r="A120" s="35">
        <v>6</v>
      </c>
      <c r="B120" s="35">
        <v>2</v>
      </c>
      <c r="C120" s="35">
        <v>11</v>
      </c>
      <c r="D120" s="36">
        <v>2</v>
      </c>
      <c r="E120" s="37"/>
      <c r="F120" s="29" t="s">
        <v>86</v>
      </c>
      <c r="G120" s="57" t="s">
        <v>189</v>
      </c>
      <c r="H120" s="30">
        <v>16825898.69</v>
      </c>
      <c r="I120" s="30">
        <v>13405598.57</v>
      </c>
      <c r="J120" s="30">
        <v>2971000</v>
      </c>
      <c r="K120" s="30">
        <v>0</v>
      </c>
      <c r="L120" s="30">
        <v>2971000</v>
      </c>
      <c r="M120" s="30">
        <v>0</v>
      </c>
      <c r="N120" s="30">
        <v>0</v>
      </c>
      <c r="O120" s="31">
        <v>0</v>
      </c>
      <c r="P120" s="31">
        <v>100</v>
      </c>
      <c r="Q120" s="31">
        <v>0</v>
      </c>
      <c r="R120" s="31">
        <v>17.65</v>
      </c>
      <c r="S120" s="31">
        <v>17.65</v>
      </c>
    </row>
    <row r="121" spans="1:19" ht="12.75">
      <c r="A121" s="35">
        <v>6</v>
      </c>
      <c r="B121" s="35">
        <v>5</v>
      </c>
      <c r="C121" s="35">
        <v>7</v>
      </c>
      <c r="D121" s="36">
        <v>2</v>
      </c>
      <c r="E121" s="37"/>
      <c r="F121" s="29" t="s">
        <v>86</v>
      </c>
      <c r="G121" s="57" t="s">
        <v>190</v>
      </c>
      <c r="H121" s="30">
        <v>17719531.91</v>
      </c>
      <c r="I121" s="30">
        <v>10641720.93</v>
      </c>
      <c r="J121" s="30">
        <v>4561693</v>
      </c>
      <c r="K121" s="30">
        <v>0</v>
      </c>
      <c r="L121" s="30">
        <v>4561693</v>
      </c>
      <c r="M121" s="30">
        <v>0</v>
      </c>
      <c r="N121" s="30">
        <v>0</v>
      </c>
      <c r="O121" s="31">
        <v>0</v>
      </c>
      <c r="P121" s="31">
        <v>100</v>
      </c>
      <c r="Q121" s="31">
        <v>0</v>
      </c>
      <c r="R121" s="31">
        <v>25.74</v>
      </c>
      <c r="S121" s="31">
        <v>25.74</v>
      </c>
    </row>
    <row r="122" spans="1:19" ht="12.75">
      <c r="A122" s="35">
        <v>6</v>
      </c>
      <c r="B122" s="35">
        <v>10</v>
      </c>
      <c r="C122" s="35">
        <v>5</v>
      </c>
      <c r="D122" s="36">
        <v>2</v>
      </c>
      <c r="E122" s="37"/>
      <c r="F122" s="29" t="s">
        <v>86</v>
      </c>
      <c r="G122" s="57" t="s">
        <v>191</v>
      </c>
      <c r="H122" s="30">
        <v>32903887.81</v>
      </c>
      <c r="I122" s="30">
        <v>18906377.43</v>
      </c>
      <c r="J122" s="30">
        <v>11950988.75</v>
      </c>
      <c r="K122" s="30">
        <v>0</v>
      </c>
      <c r="L122" s="30">
        <v>11950988.75</v>
      </c>
      <c r="M122" s="30">
        <v>0</v>
      </c>
      <c r="N122" s="30">
        <v>0</v>
      </c>
      <c r="O122" s="31">
        <v>0</v>
      </c>
      <c r="P122" s="31">
        <v>100</v>
      </c>
      <c r="Q122" s="31">
        <v>0</v>
      </c>
      <c r="R122" s="31">
        <v>36.32</v>
      </c>
      <c r="S122" s="31">
        <v>36.32</v>
      </c>
    </row>
    <row r="123" spans="1:19" ht="12.75">
      <c r="A123" s="35">
        <v>6</v>
      </c>
      <c r="B123" s="35">
        <v>14</v>
      </c>
      <c r="C123" s="35">
        <v>9</v>
      </c>
      <c r="D123" s="36">
        <v>2</v>
      </c>
      <c r="E123" s="37"/>
      <c r="F123" s="29" t="s">
        <v>86</v>
      </c>
      <c r="G123" s="57" t="s">
        <v>95</v>
      </c>
      <c r="H123" s="30">
        <v>30342604.63</v>
      </c>
      <c r="I123" s="30">
        <v>24626375.46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1"/>
      <c r="P123" s="31"/>
      <c r="Q123" s="31"/>
      <c r="R123" s="31">
        <v>0</v>
      </c>
      <c r="S123" s="31">
        <v>0</v>
      </c>
    </row>
    <row r="124" spans="1:19" ht="12.75">
      <c r="A124" s="35">
        <v>6</v>
      </c>
      <c r="B124" s="35">
        <v>18</v>
      </c>
      <c r="C124" s="35">
        <v>7</v>
      </c>
      <c r="D124" s="36">
        <v>2</v>
      </c>
      <c r="E124" s="37"/>
      <c r="F124" s="29" t="s">
        <v>86</v>
      </c>
      <c r="G124" s="57" t="s">
        <v>192</v>
      </c>
      <c r="H124" s="30">
        <v>14559251.27</v>
      </c>
      <c r="I124" s="30">
        <v>10800187.43</v>
      </c>
      <c r="J124" s="30">
        <v>3485010</v>
      </c>
      <c r="K124" s="30">
        <v>0</v>
      </c>
      <c r="L124" s="30">
        <v>3485010</v>
      </c>
      <c r="M124" s="30">
        <v>1517083.62</v>
      </c>
      <c r="N124" s="30">
        <v>0</v>
      </c>
      <c r="O124" s="31">
        <v>0</v>
      </c>
      <c r="P124" s="31">
        <v>100</v>
      </c>
      <c r="Q124" s="31">
        <v>0</v>
      </c>
      <c r="R124" s="31">
        <v>23.93</v>
      </c>
      <c r="S124" s="31">
        <v>13.51</v>
      </c>
    </row>
    <row r="125" spans="1:19" ht="12.75">
      <c r="A125" s="35">
        <v>6</v>
      </c>
      <c r="B125" s="35">
        <v>20</v>
      </c>
      <c r="C125" s="35">
        <v>8</v>
      </c>
      <c r="D125" s="36">
        <v>2</v>
      </c>
      <c r="E125" s="37"/>
      <c r="F125" s="29" t="s">
        <v>86</v>
      </c>
      <c r="G125" s="57" t="s">
        <v>193</v>
      </c>
      <c r="H125" s="30">
        <v>14547390.18</v>
      </c>
      <c r="I125" s="30">
        <v>11785075.16</v>
      </c>
      <c r="J125" s="30">
        <v>123750</v>
      </c>
      <c r="K125" s="30">
        <v>0</v>
      </c>
      <c r="L125" s="30">
        <v>123750</v>
      </c>
      <c r="M125" s="30">
        <v>0</v>
      </c>
      <c r="N125" s="30">
        <v>0</v>
      </c>
      <c r="O125" s="31">
        <v>0</v>
      </c>
      <c r="P125" s="31">
        <v>100</v>
      </c>
      <c r="Q125" s="31">
        <v>0</v>
      </c>
      <c r="R125" s="31">
        <v>0.85</v>
      </c>
      <c r="S125" s="31">
        <v>0.85</v>
      </c>
    </row>
    <row r="126" spans="1:19" ht="12.75">
      <c r="A126" s="35">
        <v>6</v>
      </c>
      <c r="B126" s="35">
        <v>15</v>
      </c>
      <c r="C126" s="35">
        <v>6</v>
      </c>
      <c r="D126" s="36">
        <v>2</v>
      </c>
      <c r="E126" s="37"/>
      <c r="F126" s="29" t="s">
        <v>86</v>
      </c>
      <c r="G126" s="57" t="s">
        <v>96</v>
      </c>
      <c r="H126" s="30">
        <v>23981093</v>
      </c>
      <c r="I126" s="30">
        <v>18810639.8</v>
      </c>
      <c r="J126" s="30">
        <v>3405816.79</v>
      </c>
      <c r="K126" s="30">
        <v>0</v>
      </c>
      <c r="L126" s="30">
        <v>3405816.79</v>
      </c>
      <c r="M126" s="30">
        <v>0</v>
      </c>
      <c r="N126" s="30">
        <v>0</v>
      </c>
      <c r="O126" s="31">
        <v>0</v>
      </c>
      <c r="P126" s="31">
        <v>100</v>
      </c>
      <c r="Q126" s="31">
        <v>0</v>
      </c>
      <c r="R126" s="31">
        <v>14.2</v>
      </c>
      <c r="S126" s="31">
        <v>14.2</v>
      </c>
    </row>
    <row r="127" spans="1:19" ht="12.75">
      <c r="A127" s="35">
        <v>6</v>
      </c>
      <c r="B127" s="35">
        <v>3</v>
      </c>
      <c r="C127" s="35">
        <v>8</v>
      </c>
      <c r="D127" s="36">
        <v>2</v>
      </c>
      <c r="E127" s="37"/>
      <c r="F127" s="29" t="s">
        <v>86</v>
      </c>
      <c r="G127" s="57" t="s">
        <v>97</v>
      </c>
      <c r="H127" s="30">
        <v>15965253.62</v>
      </c>
      <c r="I127" s="30">
        <v>10684401.98</v>
      </c>
      <c r="J127" s="30">
        <v>8499168.73</v>
      </c>
      <c r="K127" s="30">
        <v>0</v>
      </c>
      <c r="L127" s="30">
        <v>8499168.73</v>
      </c>
      <c r="M127" s="30">
        <v>5589872.4</v>
      </c>
      <c r="N127" s="30">
        <v>0</v>
      </c>
      <c r="O127" s="31">
        <v>0</v>
      </c>
      <c r="P127" s="31">
        <v>100</v>
      </c>
      <c r="Q127" s="31">
        <v>0</v>
      </c>
      <c r="R127" s="31">
        <v>53.23</v>
      </c>
      <c r="S127" s="31">
        <v>18.22</v>
      </c>
    </row>
    <row r="128" spans="1:19" ht="12.75">
      <c r="A128" s="35">
        <v>6</v>
      </c>
      <c r="B128" s="35">
        <v>3</v>
      </c>
      <c r="C128" s="35">
        <v>15</v>
      </c>
      <c r="D128" s="36">
        <v>2</v>
      </c>
      <c r="E128" s="37"/>
      <c r="F128" s="29" t="s">
        <v>86</v>
      </c>
      <c r="G128" s="57" t="s">
        <v>194</v>
      </c>
      <c r="H128" s="30">
        <v>20342855.62</v>
      </c>
      <c r="I128" s="30">
        <v>13520160.2</v>
      </c>
      <c r="J128" s="30">
        <v>6194940</v>
      </c>
      <c r="K128" s="30">
        <v>0</v>
      </c>
      <c r="L128" s="30">
        <v>6194940</v>
      </c>
      <c r="M128" s="30">
        <v>0</v>
      </c>
      <c r="N128" s="30">
        <v>0</v>
      </c>
      <c r="O128" s="31">
        <v>0</v>
      </c>
      <c r="P128" s="31">
        <v>100</v>
      </c>
      <c r="Q128" s="31">
        <v>0</v>
      </c>
      <c r="R128" s="31">
        <v>30.45</v>
      </c>
      <c r="S128" s="31">
        <v>30.45</v>
      </c>
    </row>
    <row r="129" spans="1:19" ht="12.75">
      <c r="A129" s="35">
        <v>6</v>
      </c>
      <c r="B129" s="35">
        <v>1</v>
      </c>
      <c r="C129" s="35">
        <v>12</v>
      </c>
      <c r="D129" s="36">
        <v>2</v>
      </c>
      <c r="E129" s="37"/>
      <c r="F129" s="29" t="s">
        <v>86</v>
      </c>
      <c r="G129" s="57" t="s">
        <v>195</v>
      </c>
      <c r="H129" s="30">
        <v>13042410.18</v>
      </c>
      <c r="I129" s="30">
        <v>7708154.5</v>
      </c>
      <c r="J129" s="30">
        <v>498800</v>
      </c>
      <c r="K129" s="30">
        <v>0</v>
      </c>
      <c r="L129" s="30">
        <v>498800</v>
      </c>
      <c r="M129" s="30">
        <v>0</v>
      </c>
      <c r="N129" s="30">
        <v>0</v>
      </c>
      <c r="O129" s="31">
        <v>0</v>
      </c>
      <c r="P129" s="31">
        <v>100</v>
      </c>
      <c r="Q129" s="31">
        <v>0</v>
      </c>
      <c r="R129" s="31">
        <v>3.82</v>
      </c>
      <c r="S129" s="31">
        <v>3.82</v>
      </c>
    </row>
    <row r="130" spans="1:19" ht="12.75">
      <c r="A130" s="35">
        <v>6</v>
      </c>
      <c r="B130" s="35">
        <v>1</v>
      </c>
      <c r="C130" s="35">
        <v>13</v>
      </c>
      <c r="D130" s="36">
        <v>2</v>
      </c>
      <c r="E130" s="37"/>
      <c r="F130" s="29" t="s">
        <v>86</v>
      </c>
      <c r="G130" s="57" t="s">
        <v>196</v>
      </c>
      <c r="H130" s="30">
        <v>12141130.06</v>
      </c>
      <c r="I130" s="30">
        <v>8625209.84</v>
      </c>
      <c r="J130" s="30">
        <v>2344725.39</v>
      </c>
      <c r="K130" s="30">
        <v>0</v>
      </c>
      <c r="L130" s="30">
        <v>2344725.39</v>
      </c>
      <c r="M130" s="30">
        <v>0</v>
      </c>
      <c r="N130" s="30">
        <v>0</v>
      </c>
      <c r="O130" s="31">
        <v>0</v>
      </c>
      <c r="P130" s="31">
        <v>100</v>
      </c>
      <c r="Q130" s="31">
        <v>0</v>
      </c>
      <c r="R130" s="31">
        <v>19.31</v>
      </c>
      <c r="S130" s="31">
        <v>19.31</v>
      </c>
    </row>
    <row r="131" spans="1:19" ht="12.75">
      <c r="A131" s="35">
        <v>6</v>
      </c>
      <c r="B131" s="35">
        <v>3</v>
      </c>
      <c r="C131" s="35">
        <v>9</v>
      </c>
      <c r="D131" s="36">
        <v>2</v>
      </c>
      <c r="E131" s="37"/>
      <c r="F131" s="29" t="s">
        <v>86</v>
      </c>
      <c r="G131" s="57" t="s">
        <v>197</v>
      </c>
      <c r="H131" s="30">
        <v>14064314</v>
      </c>
      <c r="I131" s="30">
        <v>11333124.95</v>
      </c>
      <c r="J131" s="30">
        <v>990387.5</v>
      </c>
      <c r="K131" s="30">
        <v>0</v>
      </c>
      <c r="L131" s="30">
        <v>990387.5</v>
      </c>
      <c r="M131" s="30">
        <v>0</v>
      </c>
      <c r="N131" s="30">
        <v>0</v>
      </c>
      <c r="O131" s="31">
        <v>0</v>
      </c>
      <c r="P131" s="31">
        <v>100</v>
      </c>
      <c r="Q131" s="31">
        <v>0</v>
      </c>
      <c r="R131" s="31">
        <v>7.04</v>
      </c>
      <c r="S131" s="31">
        <v>7.04</v>
      </c>
    </row>
    <row r="132" spans="1:19" ht="12.75">
      <c r="A132" s="35">
        <v>6</v>
      </c>
      <c r="B132" s="35">
        <v>6</v>
      </c>
      <c r="C132" s="35">
        <v>9</v>
      </c>
      <c r="D132" s="36">
        <v>2</v>
      </c>
      <c r="E132" s="37"/>
      <c r="F132" s="29" t="s">
        <v>86</v>
      </c>
      <c r="G132" s="57" t="s">
        <v>198</v>
      </c>
      <c r="H132" s="30">
        <v>9713383.46</v>
      </c>
      <c r="I132" s="30">
        <v>7276247.18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1"/>
      <c r="P132" s="31"/>
      <c r="Q132" s="31"/>
      <c r="R132" s="31">
        <v>0</v>
      </c>
      <c r="S132" s="31">
        <v>0</v>
      </c>
    </row>
    <row r="133" spans="1:19" ht="12.75">
      <c r="A133" s="35">
        <v>6</v>
      </c>
      <c r="B133" s="35">
        <v>17</v>
      </c>
      <c r="C133" s="35">
        <v>4</v>
      </c>
      <c r="D133" s="36">
        <v>2</v>
      </c>
      <c r="E133" s="37"/>
      <c r="F133" s="29" t="s">
        <v>86</v>
      </c>
      <c r="G133" s="57" t="s">
        <v>199</v>
      </c>
      <c r="H133" s="30">
        <v>10504899.02</v>
      </c>
      <c r="I133" s="30">
        <v>7885627.45</v>
      </c>
      <c r="J133" s="30">
        <v>4235140.76</v>
      </c>
      <c r="K133" s="30">
        <v>0</v>
      </c>
      <c r="L133" s="30">
        <v>4235000</v>
      </c>
      <c r="M133" s="30">
        <v>0</v>
      </c>
      <c r="N133" s="30">
        <v>140.76</v>
      </c>
      <c r="O133" s="31">
        <v>0</v>
      </c>
      <c r="P133" s="31">
        <v>99.99</v>
      </c>
      <c r="Q133" s="31">
        <v>0</v>
      </c>
      <c r="R133" s="31">
        <v>40.31</v>
      </c>
      <c r="S133" s="31">
        <v>40.31</v>
      </c>
    </row>
    <row r="134" spans="1:19" ht="12.75">
      <c r="A134" s="35">
        <v>6</v>
      </c>
      <c r="B134" s="35">
        <v>3</v>
      </c>
      <c r="C134" s="35">
        <v>10</v>
      </c>
      <c r="D134" s="36">
        <v>2</v>
      </c>
      <c r="E134" s="37"/>
      <c r="F134" s="29" t="s">
        <v>86</v>
      </c>
      <c r="G134" s="57" t="s">
        <v>200</v>
      </c>
      <c r="H134" s="30">
        <v>19396936.55</v>
      </c>
      <c r="I134" s="30">
        <v>14756778.43</v>
      </c>
      <c r="J134" s="30">
        <v>7247914</v>
      </c>
      <c r="K134" s="30">
        <v>0</v>
      </c>
      <c r="L134" s="30">
        <v>7247914</v>
      </c>
      <c r="M134" s="30">
        <v>0</v>
      </c>
      <c r="N134" s="30">
        <v>0</v>
      </c>
      <c r="O134" s="31">
        <v>0</v>
      </c>
      <c r="P134" s="31">
        <v>100</v>
      </c>
      <c r="Q134" s="31">
        <v>0</v>
      </c>
      <c r="R134" s="31">
        <v>37.36</v>
      </c>
      <c r="S134" s="31">
        <v>37.36</v>
      </c>
    </row>
    <row r="135" spans="1:19" ht="12.75">
      <c r="A135" s="35">
        <v>6</v>
      </c>
      <c r="B135" s="35">
        <v>8</v>
      </c>
      <c r="C135" s="35">
        <v>12</v>
      </c>
      <c r="D135" s="36">
        <v>2</v>
      </c>
      <c r="E135" s="37"/>
      <c r="F135" s="29" t="s">
        <v>86</v>
      </c>
      <c r="G135" s="57" t="s">
        <v>201</v>
      </c>
      <c r="H135" s="30">
        <v>12932675.9</v>
      </c>
      <c r="I135" s="30">
        <v>9926262.92</v>
      </c>
      <c r="J135" s="30">
        <v>182674</v>
      </c>
      <c r="K135" s="30">
        <v>0</v>
      </c>
      <c r="L135" s="30">
        <v>182674</v>
      </c>
      <c r="M135" s="30">
        <v>182674</v>
      </c>
      <c r="N135" s="30">
        <v>0</v>
      </c>
      <c r="O135" s="31">
        <v>0</v>
      </c>
      <c r="P135" s="31">
        <v>100</v>
      </c>
      <c r="Q135" s="31">
        <v>0</v>
      </c>
      <c r="R135" s="31">
        <v>1.41</v>
      </c>
      <c r="S135" s="31">
        <v>0</v>
      </c>
    </row>
    <row r="136" spans="1:19" ht="12.75">
      <c r="A136" s="35">
        <v>6</v>
      </c>
      <c r="B136" s="35">
        <v>11</v>
      </c>
      <c r="C136" s="35">
        <v>6</v>
      </c>
      <c r="D136" s="36">
        <v>2</v>
      </c>
      <c r="E136" s="37"/>
      <c r="F136" s="29" t="s">
        <v>86</v>
      </c>
      <c r="G136" s="57" t="s">
        <v>202</v>
      </c>
      <c r="H136" s="30">
        <v>13282431</v>
      </c>
      <c r="I136" s="30">
        <v>9452603.41</v>
      </c>
      <c r="J136" s="30">
        <v>2938387.04</v>
      </c>
      <c r="K136" s="30">
        <v>0</v>
      </c>
      <c r="L136" s="30">
        <v>2938387.04</v>
      </c>
      <c r="M136" s="30">
        <v>260642.4</v>
      </c>
      <c r="N136" s="30">
        <v>0</v>
      </c>
      <c r="O136" s="31">
        <v>0</v>
      </c>
      <c r="P136" s="31">
        <v>100</v>
      </c>
      <c r="Q136" s="31">
        <v>0</v>
      </c>
      <c r="R136" s="31">
        <v>22.12</v>
      </c>
      <c r="S136" s="31">
        <v>20.16</v>
      </c>
    </row>
    <row r="137" spans="1:19" ht="12.75">
      <c r="A137" s="35">
        <v>6</v>
      </c>
      <c r="B137" s="35">
        <v>3</v>
      </c>
      <c r="C137" s="35">
        <v>11</v>
      </c>
      <c r="D137" s="36">
        <v>2</v>
      </c>
      <c r="E137" s="37"/>
      <c r="F137" s="29" t="s">
        <v>86</v>
      </c>
      <c r="G137" s="57" t="s">
        <v>203</v>
      </c>
      <c r="H137" s="30">
        <v>20484519.31</v>
      </c>
      <c r="I137" s="30">
        <v>16222376.67</v>
      </c>
      <c r="J137" s="30">
        <v>3640195</v>
      </c>
      <c r="K137" s="30">
        <v>0</v>
      </c>
      <c r="L137" s="30">
        <v>3640195</v>
      </c>
      <c r="M137" s="30">
        <v>0</v>
      </c>
      <c r="N137" s="30">
        <v>0</v>
      </c>
      <c r="O137" s="31">
        <v>0</v>
      </c>
      <c r="P137" s="31">
        <v>100</v>
      </c>
      <c r="Q137" s="31">
        <v>0</v>
      </c>
      <c r="R137" s="31">
        <v>17.77</v>
      </c>
      <c r="S137" s="31">
        <v>17.77</v>
      </c>
    </row>
    <row r="138" spans="1:19" ht="12.75">
      <c r="A138" s="35">
        <v>6</v>
      </c>
      <c r="B138" s="35">
        <v>13</v>
      </c>
      <c r="C138" s="35">
        <v>6</v>
      </c>
      <c r="D138" s="36">
        <v>2</v>
      </c>
      <c r="E138" s="37"/>
      <c r="F138" s="29" t="s">
        <v>86</v>
      </c>
      <c r="G138" s="57" t="s">
        <v>204</v>
      </c>
      <c r="H138" s="30">
        <v>16120263.56</v>
      </c>
      <c r="I138" s="30">
        <v>11833099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1"/>
      <c r="P138" s="31"/>
      <c r="Q138" s="31"/>
      <c r="R138" s="31">
        <v>0</v>
      </c>
      <c r="S138" s="31">
        <v>0</v>
      </c>
    </row>
    <row r="139" spans="1:19" ht="12.75">
      <c r="A139" s="35">
        <v>6</v>
      </c>
      <c r="B139" s="35">
        <v>6</v>
      </c>
      <c r="C139" s="35">
        <v>10</v>
      </c>
      <c r="D139" s="36">
        <v>2</v>
      </c>
      <c r="E139" s="37"/>
      <c r="F139" s="29" t="s">
        <v>86</v>
      </c>
      <c r="G139" s="57" t="s">
        <v>205</v>
      </c>
      <c r="H139" s="30">
        <v>12176551.47</v>
      </c>
      <c r="I139" s="30">
        <v>8161195.77</v>
      </c>
      <c r="J139" s="30">
        <v>437500</v>
      </c>
      <c r="K139" s="30">
        <v>0</v>
      </c>
      <c r="L139" s="30">
        <v>437500</v>
      </c>
      <c r="M139" s="30">
        <v>0</v>
      </c>
      <c r="N139" s="30">
        <v>0</v>
      </c>
      <c r="O139" s="31">
        <v>0</v>
      </c>
      <c r="P139" s="31">
        <v>100</v>
      </c>
      <c r="Q139" s="31">
        <v>0</v>
      </c>
      <c r="R139" s="31">
        <v>3.59</v>
      </c>
      <c r="S139" s="31">
        <v>3.59</v>
      </c>
    </row>
    <row r="140" spans="1:19" ht="12.75">
      <c r="A140" s="35">
        <v>6</v>
      </c>
      <c r="B140" s="35">
        <v>20</v>
      </c>
      <c r="C140" s="35">
        <v>9</v>
      </c>
      <c r="D140" s="36">
        <v>2</v>
      </c>
      <c r="E140" s="37"/>
      <c r="F140" s="29" t="s">
        <v>86</v>
      </c>
      <c r="G140" s="57" t="s">
        <v>206</v>
      </c>
      <c r="H140" s="30">
        <v>18306154.33</v>
      </c>
      <c r="I140" s="30">
        <v>13606394.71</v>
      </c>
      <c r="J140" s="30">
        <v>6462750</v>
      </c>
      <c r="K140" s="30">
        <v>0</v>
      </c>
      <c r="L140" s="30">
        <v>6462750</v>
      </c>
      <c r="M140" s="30">
        <v>1467483</v>
      </c>
      <c r="N140" s="30">
        <v>0</v>
      </c>
      <c r="O140" s="31">
        <v>0</v>
      </c>
      <c r="P140" s="31">
        <v>100</v>
      </c>
      <c r="Q140" s="31">
        <v>0</v>
      </c>
      <c r="R140" s="31">
        <v>35.3</v>
      </c>
      <c r="S140" s="31">
        <v>27.28</v>
      </c>
    </row>
    <row r="141" spans="1:19" ht="12.75">
      <c r="A141" s="35">
        <v>6</v>
      </c>
      <c r="B141" s="35">
        <v>20</v>
      </c>
      <c r="C141" s="35">
        <v>10</v>
      </c>
      <c r="D141" s="36">
        <v>2</v>
      </c>
      <c r="E141" s="37"/>
      <c r="F141" s="29" t="s">
        <v>86</v>
      </c>
      <c r="G141" s="57" t="s">
        <v>207</v>
      </c>
      <c r="H141" s="30">
        <v>17293487.45</v>
      </c>
      <c r="I141" s="30">
        <v>14356852.08</v>
      </c>
      <c r="J141" s="30">
        <v>2787500</v>
      </c>
      <c r="K141" s="30">
        <v>0</v>
      </c>
      <c r="L141" s="30">
        <v>2787500</v>
      </c>
      <c r="M141" s="30">
        <v>0</v>
      </c>
      <c r="N141" s="30">
        <v>0</v>
      </c>
      <c r="O141" s="31">
        <v>0</v>
      </c>
      <c r="P141" s="31">
        <v>100</v>
      </c>
      <c r="Q141" s="31">
        <v>0</v>
      </c>
      <c r="R141" s="31">
        <v>16.11</v>
      </c>
      <c r="S141" s="31">
        <v>16.11</v>
      </c>
    </row>
    <row r="142" spans="1:19" ht="12.75">
      <c r="A142" s="35">
        <v>6</v>
      </c>
      <c r="B142" s="35">
        <v>1</v>
      </c>
      <c r="C142" s="35">
        <v>14</v>
      </c>
      <c r="D142" s="36">
        <v>2</v>
      </c>
      <c r="E142" s="37"/>
      <c r="F142" s="29" t="s">
        <v>86</v>
      </c>
      <c r="G142" s="57" t="s">
        <v>208</v>
      </c>
      <c r="H142" s="30">
        <v>7488027.22</v>
      </c>
      <c r="I142" s="30">
        <v>5581763.26</v>
      </c>
      <c r="J142" s="30">
        <v>859939.86</v>
      </c>
      <c r="K142" s="30">
        <v>0</v>
      </c>
      <c r="L142" s="30">
        <v>859939.86</v>
      </c>
      <c r="M142" s="30">
        <v>0</v>
      </c>
      <c r="N142" s="30">
        <v>0</v>
      </c>
      <c r="O142" s="31">
        <v>0</v>
      </c>
      <c r="P142" s="31">
        <v>100</v>
      </c>
      <c r="Q142" s="31">
        <v>0</v>
      </c>
      <c r="R142" s="31">
        <v>11.48</v>
      </c>
      <c r="S142" s="31">
        <v>11.48</v>
      </c>
    </row>
    <row r="143" spans="1:19" ht="12.75">
      <c r="A143" s="35">
        <v>6</v>
      </c>
      <c r="B143" s="35">
        <v>13</v>
      </c>
      <c r="C143" s="35">
        <v>7</v>
      </c>
      <c r="D143" s="36">
        <v>2</v>
      </c>
      <c r="E143" s="37"/>
      <c r="F143" s="29" t="s">
        <v>86</v>
      </c>
      <c r="G143" s="57" t="s">
        <v>209</v>
      </c>
      <c r="H143" s="30">
        <v>11115323.6</v>
      </c>
      <c r="I143" s="30">
        <v>8357491.54</v>
      </c>
      <c r="J143" s="30">
        <v>2339134</v>
      </c>
      <c r="K143" s="30">
        <v>0</v>
      </c>
      <c r="L143" s="30">
        <v>2339134</v>
      </c>
      <c r="M143" s="30">
        <v>295434</v>
      </c>
      <c r="N143" s="30">
        <v>0</v>
      </c>
      <c r="O143" s="31">
        <v>0</v>
      </c>
      <c r="P143" s="31">
        <v>100</v>
      </c>
      <c r="Q143" s="31">
        <v>0</v>
      </c>
      <c r="R143" s="31">
        <v>21.04</v>
      </c>
      <c r="S143" s="31">
        <v>18.38</v>
      </c>
    </row>
    <row r="144" spans="1:19" ht="12.75">
      <c r="A144" s="35">
        <v>6</v>
      </c>
      <c r="B144" s="35">
        <v>1</v>
      </c>
      <c r="C144" s="35">
        <v>15</v>
      </c>
      <c r="D144" s="36">
        <v>2</v>
      </c>
      <c r="E144" s="37"/>
      <c r="F144" s="29" t="s">
        <v>86</v>
      </c>
      <c r="G144" s="57" t="s">
        <v>210</v>
      </c>
      <c r="H144" s="30">
        <v>9222170.85</v>
      </c>
      <c r="I144" s="30">
        <v>6450125.32</v>
      </c>
      <c r="J144" s="30">
        <v>1833699</v>
      </c>
      <c r="K144" s="30">
        <v>0</v>
      </c>
      <c r="L144" s="30">
        <v>1833699</v>
      </c>
      <c r="M144" s="30">
        <v>291231</v>
      </c>
      <c r="N144" s="30">
        <v>0</v>
      </c>
      <c r="O144" s="31">
        <v>0</v>
      </c>
      <c r="P144" s="31">
        <v>100</v>
      </c>
      <c r="Q144" s="31">
        <v>0</v>
      </c>
      <c r="R144" s="31">
        <v>19.88</v>
      </c>
      <c r="S144" s="31">
        <v>16.72</v>
      </c>
    </row>
    <row r="145" spans="1:19" ht="12.75">
      <c r="A145" s="35">
        <v>6</v>
      </c>
      <c r="B145" s="35">
        <v>10</v>
      </c>
      <c r="C145" s="35">
        <v>6</v>
      </c>
      <c r="D145" s="36">
        <v>2</v>
      </c>
      <c r="E145" s="37"/>
      <c r="F145" s="29" t="s">
        <v>86</v>
      </c>
      <c r="G145" s="57" t="s">
        <v>211</v>
      </c>
      <c r="H145" s="30">
        <v>16685370.15</v>
      </c>
      <c r="I145" s="30">
        <v>11724293.13</v>
      </c>
      <c r="J145" s="30">
        <v>1356250</v>
      </c>
      <c r="K145" s="30">
        <v>0</v>
      </c>
      <c r="L145" s="30">
        <v>1356250</v>
      </c>
      <c r="M145" s="30">
        <v>0</v>
      </c>
      <c r="N145" s="30">
        <v>0</v>
      </c>
      <c r="O145" s="31">
        <v>0</v>
      </c>
      <c r="P145" s="31">
        <v>100</v>
      </c>
      <c r="Q145" s="31">
        <v>0</v>
      </c>
      <c r="R145" s="31">
        <v>8.12</v>
      </c>
      <c r="S145" s="31">
        <v>8.12</v>
      </c>
    </row>
    <row r="146" spans="1:19" ht="12.75">
      <c r="A146" s="35">
        <v>6</v>
      </c>
      <c r="B146" s="35">
        <v>11</v>
      </c>
      <c r="C146" s="35">
        <v>7</v>
      </c>
      <c r="D146" s="36">
        <v>2</v>
      </c>
      <c r="E146" s="37"/>
      <c r="F146" s="29" t="s">
        <v>86</v>
      </c>
      <c r="G146" s="57" t="s">
        <v>212</v>
      </c>
      <c r="H146" s="30">
        <v>33152542.01</v>
      </c>
      <c r="I146" s="30">
        <v>23486568.23</v>
      </c>
      <c r="J146" s="30">
        <v>10346947.84</v>
      </c>
      <c r="K146" s="30">
        <v>0</v>
      </c>
      <c r="L146" s="30">
        <v>10296446.04</v>
      </c>
      <c r="M146" s="30">
        <v>361286.04</v>
      </c>
      <c r="N146" s="30">
        <v>50501.8</v>
      </c>
      <c r="O146" s="31">
        <v>0</v>
      </c>
      <c r="P146" s="31">
        <v>99.51</v>
      </c>
      <c r="Q146" s="31">
        <v>0.48</v>
      </c>
      <c r="R146" s="31">
        <v>31.21</v>
      </c>
      <c r="S146" s="31">
        <v>30.12</v>
      </c>
    </row>
    <row r="147" spans="1:19" ht="12.75">
      <c r="A147" s="35">
        <v>6</v>
      </c>
      <c r="B147" s="35">
        <v>19</v>
      </c>
      <c r="C147" s="35">
        <v>4</v>
      </c>
      <c r="D147" s="36">
        <v>2</v>
      </c>
      <c r="E147" s="37"/>
      <c r="F147" s="29" t="s">
        <v>86</v>
      </c>
      <c r="G147" s="57" t="s">
        <v>213</v>
      </c>
      <c r="H147" s="30">
        <v>6903966.01</v>
      </c>
      <c r="I147" s="30">
        <v>5765883.24</v>
      </c>
      <c r="J147" s="30">
        <v>737300</v>
      </c>
      <c r="K147" s="30">
        <v>0</v>
      </c>
      <c r="L147" s="30">
        <v>737300</v>
      </c>
      <c r="M147" s="30">
        <v>0</v>
      </c>
      <c r="N147" s="30">
        <v>0</v>
      </c>
      <c r="O147" s="31">
        <v>0</v>
      </c>
      <c r="P147" s="31">
        <v>100</v>
      </c>
      <c r="Q147" s="31">
        <v>0</v>
      </c>
      <c r="R147" s="31">
        <v>10.67</v>
      </c>
      <c r="S147" s="31">
        <v>10.67</v>
      </c>
    </row>
    <row r="148" spans="1:19" ht="12.75">
      <c r="A148" s="35">
        <v>6</v>
      </c>
      <c r="B148" s="35">
        <v>20</v>
      </c>
      <c r="C148" s="35">
        <v>11</v>
      </c>
      <c r="D148" s="36">
        <v>2</v>
      </c>
      <c r="E148" s="37"/>
      <c r="F148" s="29" t="s">
        <v>86</v>
      </c>
      <c r="G148" s="57" t="s">
        <v>214</v>
      </c>
      <c r="H148" s="30">
        <v>14125158.82</v>
      </c>
      <c r="I148" s="30">
        <v>11114972.35</v>
      </c>
      <c r="J148" s="30">
        <v>4822500</v>
      </c>
      <c r="K148" s="30">
        <v>0</v>
      </c>
      <c r="L148" s="30">
        <v>4822500</v>
      </c>
      <c r="M148" s="30">
        <v>0</v>
      </c>
      <c r="N148" s="30">
        <v>0</v>
      </c>
      <c r="O148" s="31">
        <v>0</v>
      </c>
      <c r="P148" s="31">
        <v>100</v>
      </c>
      <c r="Q148" s="31">
        <v>0</v>
      </c>
      <c r="R148" s="31">
        <v>34.14</v>
      </c>
      <c r="S148" s="31">
        <v>34.14</v>
      </c>
    </row>
    <row r="149" spans="1:19" ht="12.75">
      <c r="A149" s="35">
        <v>6</v>
      </c>
      <c r="B149" s="35">
        <v>16</v>
      </c>
      <c r="C149" s="35">
        <v>5</v>
      </c>
      <c r="D149" s="36">
        <v>2</v>
      </c>
      <c r="E149" s="37"/>
      <c r="F149" s="29" t="s">
        <v>86</v>
      </c>
      <c r="G149" s="57" t="s">
        <v>215</v>
      </c>
      <c r="H149" s="30">
        <v>19173604.89</v>
      </c>
      <c r="I149" s="30">
        <v>12651870.64</v>
      </c>
      <c r="J149" s="30">
        <v>7803223.75</v>
      </c>
      <c r="K149" s="30">
        <v>0</v>
      </c>
      <c r="L149" s="30">
        <v>7803223.75</v>
      </c>
      <c r="M149" s="30">
        <v>615385</v>
      </c>
      <c r="N149" s="30">
        <v>0</v>
      </c>
      <c r="O149" s="31">
        <v>0</v>
      </c>
      <c r="P149" s="31">
        <v>100</v>
      </c>
      <c r="Q149" s="31">
        <v>0</v>
      </c>
      <c r="R149" s="31">
        <v>40.69</v>
      </c>
      <c r="S149" s="31">
        <v>37.48</v>
      </c>
    </row>
    <row r="150" spans="1:19" ht="12.75">
      <c r="A150" s="35">
        <v>6</v>
      </c>
      <c r="B150" s="35">
        <v>11</v>
      </c>
      <c r="C150" s="35">
        <v>8</v>
      </c>
      <c r="D150" s="36">
        <v>2</v>
      </c>
      <c r="E150" s="37"/>
      <c r="F150" s="29" t="s">
        <v>86</v>
      </c>
      <c r="G150" s="57" t="s">
        <v>98</v>
      </c>
      <c r="H150" s="30">
        <v>27611463.51</v>
      </c>
      <c r="I150" s="30">
        <v>20350833.26</v>
      </c>
      <c r="J150" s="30">
        <v>3560940.52</v>
      </c>
      <c r="K150" s="30">
        <v>0</v>
      </c>
      <c r="L150" s="30">
        <v>3560940.52</v>
      </c>
      <c r="M150" s="30">
        <v>1326089.56</v>
      </c>
      <c r="N150" s="30">
        <v>0</v>
      </c>
      <c r="O150" s="31">
        <v>0</v>
      </c>
      <c r="P150" s="31">
        <v>100</v>
      </c>
      <c r="Q150" s="31">
        <v>0</v>
      </c>
      <c r="R150" s="31">
        <v>12.89</v>
      </c>
      <c r="S150" s="31">
        <v>8.09</v>
      </c>
    </row>
    <row r="151" spans="1:19" ht="12.75">
      <c r="A151" s="35">
        <v>6</v>
      </c>
      <c r="B151" s="35">
        <v>9</v>
      </c>
      <c r="C151" s="35">
        <v>12</v>
      </c>
      <c r="D151" s="36">
        <v>2</v>
      </c>
      <c r="E151" s="37"/>
      <c r="F151" s="29" t="s">
        <v>86</v>
      </c>
      <c r="G151" s="57" t="s">
        <v>216</v>
      </c>
      <c r="H151" s="30">
        <v>19635720.1</v>
      </c>
      <c r="I151" s="30">
        <v>15121760.52</v>
      </c>
      <c r="J151" s="30">
        <v>7803806.58</v>
      </c>
      <c r="K151" s="30">
        <v>0</v>
      </c>
      <c r="L151" s="30">
        <v>7803806.58</v>
      </c>
      <c r="M151" s="30">
        <v>0</v>
      </c>
      <c r="N151" s="30">
        <v>0</v>
      </c>
      <c r="O151" s="31">
        <v>0</v>
      </c>
      <c r="P151" s="31">
        <v>100</v>
      </c>
      <c r="Q151" s="31">
        <v>0</v>
      </c>
      <c r="R151" s="31">
        <v>39.74</v>
      </c>
      <c r="S151" s="31">
        <v>39.74</v>
      </c>
    </row>
    <row r="152" spans="1:19" ht="12.75">
      <c r="A152" s="35">
        <v>6</v>
      </c>
      <c r="B152" s="35">
        <v>20</v>
      </c>
      <c r="C152" s="35">
        <v>12</v>
      </c>
      <c r="D152" s="36">
        <v>2</v>
      </c>
      <c r="E152" s="37"/>
      <c r="F152" s="29" t="s">
        <v>86</v>
      </c>
      <c r="G152" s="57" t="s">
        <v>217</v>
      </c>
      <c r="H152" s="30">
        <v>13034847.85</v>
      </c>
      <c r="I152" s="30">
        <v>9440387.12</v>
      </c>
      <c r="J152" s="30">
        <v>310000</v>
      </c>
      <c r="K152" s="30">
        <v>0</v>
      </c>
      <c r="L152" s="30">
        <v>310000</v>
      </c>
      <c r="M152" s="30">
        <v>0</v>
      </c>
      <c r="N152" s="30">
        <v>0</v>
      </c>
      <c r="O152" s="31">
        <v>0</v>
      </c>
      <c r="P152" s="31">
        <v>100</v>
      </c>
      <c r="Q152" s="31">
        <v>0</v>
      </c>
      <c r="R152" s="31">
        <v>2.37</v>
      </c>
      <c r="S152" s="31">
        <v>2.37</v>
      </c>
    </row>
    <row r="153" spans="1:19" ht="12.75">
      <c r="A153" s="35">
        <v>6</v>
      </c>
      <c r="B153" s="35">
        <v>18</v>
      </c>
      <c r="C153" s="35">
        <v>8</v>
      </c>
      <c r="D153" s="36">
        <v>2</v>
      </c>
      <c r="E153" s="37"/>
      <c r="F153" s="29" t="s">
        <v>86</v>
      </c>
      <c r="G153" s="57" t="s">
        <v>218</v>
      </c>
      <c r="H153" s="30">
        <v>26184915.09</v>
      </c>
      <c r="I153" s="30">
        <v>18438453.95</v>
      </c>
      <c r="J153" s="30">
        <v>1218750</v>
      </c>
      <c r="K153" s="30">
        <v>0</v>
      </c>
      <c r="L153" s="30">
        <v>1218750</v>
      </c>
      <c r="M153" s="30">
        <v>0</v>
      </c>
      <c r="N153" s="30">
        <v>0</v>
      </c>
      <c r="O153" s="31">
        <v>0</v>
      </c>
      <c r="P153" s="31">
        <v>100</v>
      </c>
      <c r="Q153" s="31">
        <v>0</v>
      </c>
      <c r="R153" s="31">
        <v>4.65</v>
      </c>
      <c r="S153" s="31">
        <v>4.65</v>
      </c>
    </row>
    <row r="154" spans="1:19" ht="12.75">
      <c r="A154" s="35">
        <v>6</v>
      </c>
      <c r="B154" s="35">
        <v>7</v>
      </c>
      <c r="C154" s="35">
        <v>6</v>
      </c>
      <c r="D154" s="36">
        <v>2</v>
      </c>
      <c r="E154" s="37"/>
      <c r="F154" s="29" t="s">
        <v>86</v>
      </c>
      <c r="G154" s="57" t="s">
        <v>219</v>
      </c>
      <c r="H154" s="30">
        <v>19507518.62</v>
      </c>
      <c r="I154" s="30">
        <v>14446242.76</v>
      </c>
      <c r="J154" s="30">
        <v>6831148.39</v>
      </c>
      <c r="K154" s="30">
        <v>0</v>
      </c>
      <c r="L154" s="30">
        <v>6831148.39</v>
      </c>
      <c r="M154" s="30">
        <v>0</v>
      </c>
      <c r="N154" s="30">
        <v>0</v>
      </c>
      <c r="O154" s="31">
        <v>0</v>
      </c>
      <c r="P154" s="31">
        <v>100</v>
      </c>
      <c r="Q154" s="31">
        <v>0</v>
      </c>
      <c r="R154" s="31">
        <v>35.01</v>
      </c>
      <c r="S154" s="31">
        <v>35.01</v>
      </c>
    </row>
    <row r="155" spans="1:19" ht="12.75">
      <c r="A155" s="35">
        <v>6</v>
      </c>
      <c r="B155" s="35">
        <v>18</v>
      </c>
      <c r="C155" s="35">
        <v>9</v>
      </c>
      <c r="D155" s="36">
        <v>2</v>
      </c>
      <c r="E155" s="37"/>
      <c r="F155" s="29" t="s">
        <v>86</v>
      </c>
      <c r="G155" s="57" t="s">
        <v>220</v>
      </c>
      <c r="H155" s="30">
        <v>15340870.71</v>
      </c>
      <c r="I155" s="30">
        <v>11203275.11</v>
      </c>
      <c r="J155" s="30">
        <v>2935000</v>
      </c>
      <c r="K155" s="30">
        <v>0</v>
      </c>
      <c r="L155" s="30">
        <v>2935000</v>
      </c>
      <c r="M155" s="30">
        <v>2935000</v>
      </c>
      <c r="N155" s="30">
        <v>0</v>
      </c>
      <c r="O155" s="31">
        <v>0</v>
      </c>
      <c r="P155" s="31">
        <v>100</v>
      </c>
      <c r="Q155" s="31">
        <v>0</v>
      </c>
      <c r="R155" s="31">
        <v>19.13</v>
      </c>
      <c r="S155" s="31">
        <v>0</v>
      </c>
    </row>
    <row r="156" spans="1:19" ht="12.75">
      <c r="A156" s="35">
        <v>6</v>
      </c>
      <c r="B156" s="35">
        <v>18</v>
      </c>
      <c r="C156" s="35">
        <v>10</v>
      </c>
      <c r="D156" s="36">
        <v>2</v>
      </c>
      <c r="E156" s="37"/>
      <c r="F156" s="29" t="s">
        <v>86</v>
      </c>
      <c r="G156" s="57" t="s">
        <v>221</v>
      </c>
      <c r="H156" s="30">
        <v>12247536.95</v>
      </c>
      <c r="I156" s="30">
        <v>9420313.51</v>
      </c>
      <c r="J156" s="30">
        <v>90000</v>
      </c>
      <c r="K156" s="30">
        <v>0</v>
      </c>
      <c r="L156" s="30">
        <v>90000</v>
      </c>
      <c r="M156" s="30">
        <v>0</v>
      </c>
      <c r="N156" s="30">
        <v>0</v>
      </c>
      <c r="O156" s="31">
        <v>0</v>
      </c>
      <c r="P156" s="31">
        <v>100</v>
      </c>
      <c r="Q156" s="31">
        <v>0</v>
      </c>
      <c r="R156" s="31">
        <v>0.73</v>
      </c>
      <c r="S156" s="31">
        <v>0.73</v>
      </c>
    </row>
    <row r="157" spans="1:19" ht="12.75">
      <c r="A157" s="35">
        <v>6</v>
      </c>
      <c r="B157" s="35">
        <v>1</v>
      </c>
      <c r="C157" s="35">
        <v>16</v>
      </c>
      <c r="D157" s="36">
        <v>2</v>
      </c>
      <c r="E157" s="37"/>
      <c r="F157" s="29" t="s">
        <v>86</v>
      </c>
      <c r="G157" s="57" t="s">
        <v>100</v>
      </c>
      <c r="H157" s="30">
        <v>25619649.3</v>
      </c>
      <c r="I157" s="30">
        <v>32390197.59</v>
      </c>
      <c r="J157" s="30">
        <v>7692500</v>
      </c>
      <c r="K157" s="30">
        <v>0</v>
      </c>
      <c r="L157" s="30">
        <v>7692500</v>
      </c>
      <c r="M157" s="30">
        <v>0</v>
      </c>
      <c r="N157" s="30">
        <v>0</v>
      </c>
      <c r="O157" s="31">
        <v>0</v>
      </c>
      <c r="P157" s="31">
        <v>100</v>
      </c>
      <c r="Q157" s="31">
        <v>0</v>
      </c>
      <c r="R157" s="31">
        <v>30.02</v>
      </c>
      <c r="S157" s="31">
        <v>30.02</v>
      </c>
    </row>
    <row r="158" spans="1:19" ht="12.75">
      <c r="A158" s="35">
        <v>6</v>
      </c>
      <c r="B158" s="35">
        <v>2</v>
      </c>
      <c r="C158" s="35">
        <v>13</v>
      </c>
      <c r="D158" s="36">
        <v>2</v>
      </c>
      <c r="E158" s="37"/>
      <c r="F158" s="29" t="s">
        <v>86</v>
      </c>
      <c r="G158" s="57" t="s">
        <v>222</v>
      </c>
      <c r="H158" s="30">
        <v>11527396.59</v>
      </c>
      <c r="I158" s="30">
        <v>8678062.28</v>
      </c>
      <c r="J158" s="30">
        <v>3706314.62</v>
      </c>
      <c r="K158" s="30">
        <v>0</v>
      </c>
      <c r="L158" s="30">
        <v>3706314.62</v>
      </c>
      <c r="M158" s="30">
        <v>1028357.37</v>
      </c>
      <c r="N158" s="30">
        <v>0</v>
      </c>
      <c r="O158" s="31">
        <v>0</v>
      </c>
      <c r="P158" s="31">
        <v>100</v>
      </c>
      <c r="Q158" s="31">
        <v>0</v>
      </c>
      <c r="R158" s="31">
        <v>32.15</v>
      </c>
      <c r="S158" s="31">
        <v>23.23</v>
      </c>
    </row>
    <row r="159" spans="1:19" ht="12.75">
      <c r="A159" s="35">
        <v>6</v>
      </c>
      <c r="B159" s="35">
        <v>18</v>
      </c>
      <c r="C159" s="35">
        <v>11</v>
      </c>
      <c r="D159" s="36">
        <v>2</v>
      </c>
      <c r="E159" s="37"/>
      <c r="F159" s="29" t="s">
        <v>86</v>
      </c>
      <c r="G159" s="57" t="s">
        <v>101</v>
      </c>
      <c r="H159" s="30">
        <v>29383909.33</v>
      </c>
      <c r="I159" s="30">
        <v>22603296.16</v>
      </c>
      <c r="J159" s="30">
        <v>9960000</v>
      </c>
      <c r="K159" s="30">
        <v>0</v>
      </c>
      <c r="L159" s="30">
        <v>9960000</v>
      </c>
      <c r="M159" s="30">
        <v>0</v>
      </c>
      <c r="N159" s="30">
        <v>0</v>
      </c>
      <c r="O159" s="31">
        <v>0</v>
      </c>
      <c r="P159" s="31">
        <v>100</v>
      </c>
      <c r="Q159" s="31">
        <v>0</v>
      </c>
      <c r="R159" s="31">
        <v>33.89</v>
      </c>
      <c r="S159" s="31">
        <v>33.89</v>
      </c>
    </row>
    <row r="160" spans="1:19" ht="12.75">
      <c r="A160" s="35">
        <v>6</v>
      </c>
      <c r="B160" s="35">
        <v>17</v>
      </c>
      <c r="C160" s="35">
        <v>5</v>
      </c>
      <c r="D160" s="36">
        <v>2</v>
      </c>
      <c r="E160" s="37"/>
      <c r="F160" s="29" t="s">
        <v>86</v>
      </c>
      <c r="G160" s="57" t="s">
        <v>223</v>
      </c>
      <c r="H160" s="30">
        <v>24064711</v>
      </c>
      <c r="I160" s="30">
        <v>19326741.07</v>
      </c>
      <c r="J160" s="30">
        <v>10000000</v>
      </c>
      <c r="K160" s="30">
        <v>0</v>
      </c>
      <c r="L160" s="30">
        <v>10000000</v>
      </c>
      <c r="M160" s="30">
        <v>10000000</v>
      </c>
      <c r="N160" s="30">
        <v>0</v>
      </c>
      <c r="O160" s="31">
        <v>0</v>
      </c>
      <c r="P160" s="31">
        <v>100</v>
      </c>
      <c r="Q160" s="31">
        <v>0</v>
      </c>
      <c r="R160" s="31">
        <v>41.55</v>
      </c>
      <c r="S160" s="31">
        <v>0</v>
      </c>
    </row>
    <row r="161" spans="1:19" ht="12.75">
      <c r="A161" s="35">
        <v>6</v>
      </c>
      <c r="B161" s="35">
        <v>11</v>
      </c>
      <c r="C161" s="35">
        <v>9</v>
      </c>
      <c r="D161" s="36">
        <v>2</v>
      </c>
      <c r="E161" s="37"/>
      <c r="F161" s="29" t="s">
        <v>86</v>
      </c>
      <c r="G161" s="57" t="s">
        <v>224</v>
      </c>
      <c r="H161" s="30">
        <v>21265984.96</v>
      </c>
      <c r="I161" s="30">
        <v>16641658.53</v>
      </c>
      <c r="J161" s="30">
        <v>400000</v>
      </c>
      <c r="K161" s="30">
        <v>0</v>
      </c>
      <c r="L161" s="30">
        <v>400000</v>
      </c>
      <c r="M161" s="30">
        <v>0</v>
      </c>
      <c r="N161" s="30">
        <v>0</v>
      </c>
      <c r="O161" s="31">
        <v>0</v>
      </c>
      <c r="P161" s="31">
        <v>100</v>
      </c>
      <c r="Q161" s="31">
        <v>0</v>
      </c>
      <c r="R161" s="31">
        <v>1.88</v>
      </c>
      <c r="S161" s="31">
        <v>1.88</v>
      </c>
    </row>
    <row r="162" spans="1:19" ht="12.75">
      <c r="A162" s="35">
        <v>6</v>
      </c>
      <c r="B162" s="35">
        <v>4</v>
      </c>
      <c r="C162" s="35">
        <v>6</v>
      </c>
      <c r="D162" s="36">
        <v>2</v>
      </c>
      <c r="E162" s="37"/>
      <c r="F162" s="29" t="s">
        <v>86</v>
      </c>
      <c r="G162" s="57" t="s">
        <v>225</v>
      </c>
      <c r="H162" s="30">
        <v>12173088.54</v>
      </c>
      <c r="I162" s="30">
        <v>8764242.33</v>
      </c>
      <c r="J162" s="30">
        <v>3291961.14</v>
      </c>
      <c r="K162" s="30">
        <v>0</v>
      </c>
      <c r="L162" s="30">
        <v>3281522.71</v>
      </c>
      <c r="M162" s="30">
        <v>722000</v>
      </c>
      <c r="N162" s="30">
        <v>10438.43</v>
      </c>
      <c r="O162" s="31">
        <v>0</v>
      </c>
      <c r="P162" s="31">
        <v>99.68</v>
      </c>
      <c r="Q162" s="31">
        <v>0.31</v>
      </c>
      <c r="R162" s="31">
        <v>27.04</v>
      </c>
      <c r="S162" s="31">
        <v>21.11</v>
      </c>
    </row>
    <row r="163" spans="1:19" ht="12.75">
      <c r="A163" s="35">
        <v>6</v>
      </c>
      <c r="B163" s="35">
        <v>7</v>
      </c>
      <c r="C163" s="35">
        <v>7</v>
      </c>
      <c r="D163" s="36">
        <v>2</v>
      </c>
      <c r="E163" s="37"/>
      <c r="F163" s="29" t="s">
        <v>86</v>
      </c>
      <c r="G163" s="57" t="s">
        <v>226</v>
      </c>
      <c r="H163" s="30">
        <v>17964415.09</v>
      </c>
      <c r="I163" s="30">
        <v>13221864.56</v>
      </c>
      <c r="J163" s="30">
        <v>4199800</v>
      </c>
      <c r="K163" s="30">
        <v>0</v>
      </c>
      <c r="L163" s="30">
        <v>4199800</v>
      </c>
      <c r="M163" s="30">
        <v>3357034.1</v>
      </c>
      <c r="N163" s="30">
        <v>0</v>
      </c>
      <c r="O163" s="31">
        <v>0</v>
      </c>
      <c r="P163" s="31">
        <v>100</v>
      </c>
      <c r="Q163" s="31">
        <v>0</v>
      </c>
      <c r="R163" s="31">
        <v>23.37</v>
      </c>
      <c r="S163" s="31">
        <v>4.69</v>
      </c>
    </row>
    <row r="164" spans="1:19" ht="12.75">
      <c r="A164" s="35">
        <v>6</v>
      </c>
      <c r="B164" s="35">
        <v>1</v>
      </c>
      <c r="C164" s="35">
        <v>17</v>
      </c>
      <c r="D164" s="36">
        <v>2</v>
      </c>
      <c r="E164" s="37"/>
      <c r="F164" s="29" t="s">
        <v>86</v>
      </c>
      <c r="G164" s="57" t="s">
        <v>227</v>
      </c>
      <c r="H164" s="30">
        <v>11105917.45</v>
      </c>
      <c r="I164" s="30">
        <v>8033761.57</v>
      </c>
      <c r="J164" s="30">
        <v>3694397.42</v>
      </c>
      <c r="K164" s="30">
        <v>0</v>
      </c>
      <c r="L164" s="30">
        <v>3694397.42</v>
      </c>
      <c r="M164" s="30">
        <v>0</v>
      </c>
      <c r="N164" s="30">
        <v>0</v>
      </c>
      <c r="O164" s="31">
        <v>0</v>
      </c>
      <c r="P164" s="31">
        <v>100</v>
      </c>
      <c r="Q164" s="31">
        <v>0</v>
      </c>
      <c r="R164" s="31">
        <v>33.26</v>
      </c>
      <c r="S164" s="31">
        <v>33.26</v>
      </c>
    </row>
    <row r="165" spans="1:19" ht="12.75">
      <c r="A165" s="35">
        <v>6</v>
      </c>
      <c r="B165" s="35">
        <v>2</v>
      </c>
      <c r="C165" s="35">
        <v>14</v>
      </c>
      <c r="D165" s="36">
        <v>2</v>
      </c>
      <c r="E165" s="37"/>
      <c r="F165" s="29" t="s">
        <v>86</v>
      </c>
      <c r="G165" s="57" t="s">
        <v>228</v>
      </c>
      <c r="H165" s="30">
        <v>19565287.06</v>
      </c>
      <c r="I165" s="30">
        <v>15390309.92</v>
      </c>
      <c r="J165" s="30">
        <v>5689632</v>
      </c>
      <c r="K165" s="30">
        <v>0</v>
      </c>
      <c r="L165" s="30">
        <v>5689632</v>
      </c>
      <c r="M165" s="30">
        <v>0</v>
      </c>
      <c r="N165" s="30">
        <v>0</v>
      </c>
      <c r="O165" s="31">
        <v>0</v>
      </c>
      <c r="P165" s="31">
        <v>100</v>
      </c>
      <c r="Q165" s="31">
        <v>0</v>
      </c>
      <c r="R165" s="31">
        <v>29.08</v>
      </c>
      <c r="S165" s="31">
        <v>29.08</v>
      </c>
    </row>
    <row r="166" spans="1:19" ht="12.75">
      <c r="A166" s="35">
        <v>6</v>
      </c>
      <c r="B166" s="35">
        <v>4</v>
      </c>
      <c r="C166" s="35">
        <v>7</v>
      </c>
      <c r="D166" s="36">
        <v>2</v>
      </c>
      <c r="E166" s="37"/>
      <c r="F166" s="29" t="s">
        <v>86</v>
      </c>
      <c r="G166" s="57" t="s">
        <v>229</v>
      </c>
      <c r="H166" s="30">
        <v>12578484.63</v>
      </c>
      <c r="I166" s="30">
        <v>9194034.85</v>
      </c>
      <c r="J166" s="30">
        <v>3848781.67</v>
      </c>
      <c r="K166" s="30">
        <v>0</v>
      </c>
      <c r="L166" s="30">
        <v>3841000</v>
      </c>
      <c r="M166" s="30">
        <v>0</v>
      </c>
      <c r="N166" s="30">
        <v>7781.67</v>
      </c>
      <c r="O166" s="31">
        <v>0</v>
      </c>
      <c r="P166" s="31">
        <v>99.79</v>
      </c>
      <c r="Q166" s="31">
        <v>0.2</v>
      </c>
      <c r="R166" s="31">
        <v>30.59</v>
      </c>
      <c r="S166" s="31">
        <v>30.59</v>
      </c>
    </row>
    <row r="167" spans="1:19" ht="12.75">
      <c r="A167" s="35">
        <v>6</v>
      </c>
      <c r="B167" s="35">
        <v>15</v>
      </c>
      <c r="C167" s="35">
        <v>7</v>
      </c>
      <c r="D167" s="36">
        <v>2</v>
      </c>
      <c r="E167" s="37"/>
      <c r="F167" s="29" t="s">
        <v>86</v>
      </c>
      <c r="G167" s="57" t="s">
        <v>230</v>
      </c>
      <c r="H167" s="30">
        <v>22102893</v>
      </c>
      <c r="I167" s="30">
        <v>15800334.11</v>
      </c>
      <c r="J167" s="30">
        <v>87255</v>
      </c>
      <c r="K167" s="30">
        <v>0</v>
      </c>
      <c r="L167" s="30">
        <v>87255</v>
      </c>
      <c r="M167" s="30">
        <v>0</v>
      </c>
      <c r="N167" s="30">
        <v>0</v>
      </c>
      <c r="O167" s="31">
        <v>0</v>
      </c>
      <c r="P167" s="31">
        <v>100</v>
      </c>
      <c r="Q167" s="31">
        <v>0</v>
      </c>
      <c r="R167" s="31">
        <v>0.39</v>
      </c>
      <c r="S167" s="31">
        <v>0.39</v>
      </c>
    </row>
    <row r="168" spans="1:19" ht="12.75">
      <c r="A168" s="35">
        <v>6</v>
      </c>
      <c r="B168" s="35">
        <v>18</v>
      </c>
      <c r="C168" s="35">
        <v>13</v>
      </c>
      <c r="D168" s="36">
        <v>2</v>
      </c>
      <c r="E168" s="37"/>
      <c r="F168" s="29" t="s">
        <v>86</v>
      </c>
      <c r="G168" s="57" t="s">
        <v>231</v>
      </c>
      <c r="H168" s="30">
        <v>15521088.72</v>
      </c>
      <c r="I168" s="30">
        <v>10811592.46</v>
      </c>
      <c r="J168" s="30">
        <v>4770693.34</v>
      </c>
      <c r="K168" s="30">
        <v>0</v>
      </c>
      <c r="L168" s="30">
        <v>4734259.81</v>
      </c>
      <c r="M168" s="30">
        <v>3339477.31</v>
      </c>
      <c r="N168" s="30">
        <v>36433.53</v>
      </c>
      <c r="O168" s="31">
        <v>0</v>
      </c>
      <c r="P168" s="31">
        <v>99.23</v>
      </c>
      <c r="Q168" s="31">
        <v>0.76</v>
      </c>
      <c r="R168" s="31">
        <v>30.73</v>
      </c>
      <c r="S168" s="31">
        <v>9.22</v>
      </c>
    </row>
    <row r="169" spans="1:19" ht="12.75">
      <c r="A169" s="35">
        <v>6</v>
      </c>
      <c r="B169" s="35">
        <v>16</v>
      </c>
      <c r="C169" s="35">
        <v>6</v>
      </c>
      <c r="D169" s="36">
        <v>2</v>
      </c>
      <c r="E169" s="37"/>
      <c r="F169" s="29" t="s">
        <v>86</v>
      </c>
      <c r="G169" s="57" t="s">
        <v>232</v>
      </c>
      <c r="H169" s="30">
        <v>10862796.19</v>
      </c>
      <c r="I169" s="30">
        <v>8318780.05</v>
      </c>
      <c r="J169" s="30">
        <v>500000</v>
      </c>
      <c r="K169" s="30">
        <v>0</v>
      </c>
      <c r="L169" s="30">
        <v>500000</v>
      </c>
      <c r="M169" s="30">
        <v>0</v>
      </c>
      <c r="N169" s="30">
        <v>0</v>
      </c>
      <c r="O169" s="31">
        <v>0</v>
      </c>
      <c r="P169" s="31">
        <v>100</v>
      </c>
      <c r="Q169" s="31">
        <v>0</v>
      </c>
      <c r="R169" s="31">
        <v>4.6</v>
      </c>
      <c r="S169" s="31">
        <v>4.6</v>
      </c>
    </row>
    <row r="170" spans="1:19" ht="12.75">
      <c r="A170" s="35">
        <v>6</v>
      </c>
      <c r="B170" s="35">
        <v>19</v>
      </c>
      <c r="C170" s="35">
        <v>5</v>
      </c>
      <c r="D170" s="36">
        <v>2</v>
      </c>
      <c r="E170" s="37"/>
      <c r="F170" s="29" t="s">
        <v>86</v>
      </c>
      <c r="G170" s="57" t="s">
        <v>233</v>
      </c>
      <c r="H170" s="30">
        <v>14748148.58</v>
      </c>
      <c r="I170" s="30">
        <v>10183703.09</v>
      </c>
      <c r="J170" s="30">
        <v>6050000</v>
      </c>
      <c r="K170" s="30">
        <v>0</v>
      </c>
      <c r="L170" s="30">
        <v>6050000</v>
      </c>
      <c r="M170" s="30">
        <v>300000</v>
      </c>
      <c r="N170" s="30">
        <v>0</v>
      </c>
      <c r="O170" s="31">
        <v>0</v>
      </c>
      <c r="P170" s="31">
        <v>100</v>
      </c>
      <c r="Q170" s="31">
        <v>0</v>
      </c>
      <c r="R170" s="31">
        <v>41.02</v>
      </c>
      <c r="S170" s="31">
        <v>38.98</v>
      </c>
    </row>
    <row r="171" spans="1:19" ht="12.75">
      <c r="A171" s="35">
        <v>6</v>
      </c>
      <c r="B171" s="35">
        <v>7</v>
      </c>
      <c r="C171" s="35">
        <v>8</v>
      </c>
      <c r="D171" s="36">
        <v>2</v>
      </c>
      <c r="E171" s="37"/>
      <c r="F171" s="29" t="s">
        <v>86</v>
      </c>
      <c r="G171" s="57" t="s">
        <v>234</v>
      </c>
      <c r="H171" s="30">
        <v>24188215.6</v>
      </c>
      <c r="I171" s="30">
        <v>18848943.58</v>
      </c>
      <c r="J171" s="30">
        <v>3758486.51</v>
      </c>
      <c r="K171" s="30">
        <v>0</v>
      </c>
      <c r="L171" s="30">
        <v>3743692.55</v>
      </c>
      <c r="M171" s="30">
        <v>2581540.3</v>
      </c>
      <c r="N171" s="30">
        <v>14793.96</v>
      </c>
      <c r="O171" s="31">
        <v>0</v>
      </c>
      <c r="P171" s="31">
        <v>99.6</v>
      </c>
      <c r="Q171" s="31">
        <v>0.39</v>
      </c>
      <c r="R171" s="31">
        <v>15.53</v>
      </c>
      <c r="S171" s="31">
        <v>4.86</v>
      </c>
    </row>
    <row r="172" spans="1:19" ht="12.75">
      <c r="A172" s="35">
        <v>6</v>
      </c>
      <c r="B172" s="35">
        <v>8</v>
      </c>
      <c r="C172" s="35">
        <v>13</v>
      </c>
      <c r="D172" s="36">
        <v>2</v>
      </c>
      <c r="E172" s="37"/>
      <c r="F172" s="29" t="s">
        <v>86</v>
      </c>
      <c r="G172" s="57" t="s">
        <v>235</v>
      </c>
      <c r="H172" s="30">
        <v>14486925.33</v>
      </c>
      <c r="I172" s="30">
        <v>7888377.26</v>
      </c>
      <c r="J172" s="30">
        <v>3919180.87</v>
      </c>
      <c r="K172" s="30">
        <v>0</v>
      </c>
      <c r="L172" s="30">
        <v>3910580.87</v>
      </c>
      <c r="M172" s="30">
        <v>0</v>
      </c>
      <c r="N172" s="30">
        <v>8600</v>
      </c>
      <c r="O172" s="31">
        <v>0</v>
      </c>
      <c r="P172" s="31">
        <v>99.78</v>
      </c>
      <c r="Q172" s="31">
        <v>0.21</v>
      </c>
      <c r="R172" s="31">
        <v>27.05</v>
      </c>
      <c r="S172" s="31">
        <v>27.05</v>
      </c>
    </row>
    <row r="173" spans="1:19" ht="12.75">
      <c r="A173" s="35">
        <v>6</v>
      </c>
      <c r="B173" s="35">
        <v>14</v>
      </c>
      <c r="C173" s="35">
        <v>10</v>
      </c>
      <c r="D173" s="36">
        <v>2</v>
      </c>
      <c r="E173" s="37"/>
      <c r="F173" s="29" t="s">
        <v>86</v>
      </c>
      <c r="G173" s="57" t="s">
        <v>236</v>
      </c>
      <c r="H173" s="30">
        <v>13534069</v>
      </c>
      <c r="I173" s="30">
        <v>9946631.9</v>
      </c>
      <c r="J173" s="30">
        <v>5233627.16</v>
      </c>
      <c r="K173" s="30">
        <v>0</v>
      </c>
      <c r="L173" s="30">
        <v>5233627.16</v>
      </c>
      <c r="M173" s="30">
        <v>0</v>
      </c>
      <c r="N173" s="30">
        <v>0</v>
      </c>
      <c r="O173" s="31">
        <v>0</v>
      </c>
      <c r="P173" s="31">
        <v>100</v>
      </c>
      <c r="Q173" s="31">
        <v>0</v>
      </c>
      <c r="R173" s="31">
        <v>38.67</v>
      </c>
      <c r="S173" s="31">
        <v>38.67</v>
      </c>
    </row>
    <row r="174" spans="1:19" ht="12.75">
      <c r="A174" s="35">
        <v>6</v>
      </c>
      <c r="B174" s="35">
        <v>4</v>
      </c>
      <c r="C174" s="35">
        <v>8</v>
      </c>
      <c r="D174" s="36">
        <v>2</v>
      </c>
      <c r="E174" s="37"/>
      <c r="F174" s="29" t="s">
        <v>86</v>
      </c>
      <c r="G174" s="57" t="s">
        <v>237</v>
      </c>
      <c r="H174" s="30">
        <v>27229686.1</v>
      </c>
      <c r="I174" s="30">
        <v>20021092.42</v>
      </c>
      <c r="J174" s="30">
        <v>9947754.49</v>
      </c>
      <c r="K174" s="30">
        <v>0</v>
      </c>
      <c r="L174" s="30">
        <v>9947754.49</v>
      </c>
      <c r="M174" s="30">
        <v>3590620</v>
      </c>
      <c r="N174" s="30">
        <v>0</v>
      </c>
      <c r="O174" s="31">
        <v>0</v>
      </c>
      <c r="P174" s="31">
        <v>100</v>
      </c>
      <c r="Q174" s="31">
        <v>0</v>
      </c>
      <c r="R174" s="31">
        <v>36.53</v>
      </c>
      <c r="S174" s="31">
        <v>23.34</v>
      </c>
    </row>
    <row r="175" spans="1:19" ht="12.75">
      <c r="A175" s="35">
        <v>6</v>
      </c>
      <c r="B175" s="35">
        <v>3</v>
      </c>
      <c r="C175" s="35">
        <v>12</v>
      </c>
      <c r="D175" s="36">
        <v>2</v>
      </c>
      <c r="E175" s="37"/>
      <c r="F175" s="29" t="s">
        <v>86</v>
      </c>
      <c r="G175" s="57" t="s">
        <v>238</v>
      </c>
      <c r="H175" s="30">
        <v>19559793.8</v>
      </c>
      <c r="I175" s="30">
        <v>14641137.37</v>
      </c>
      <c r="J175" s="30">
        <v>6387941.04</v>
      </c>
      <c r="K175" s="30">
        <v>0</v>
      </c>
      <c r="L175" s="30">
        <v>6387941.04</v>
      </c>
      <c r="M175" s="30">
        <v>816880</v>
      </c>
      <c r="N175" s="30">
        <v>0</v>
      </c>
      <c r="O175" s="31">
        <v>0</v>
      </c>
      <c r="P175" s="31">
        <v>100</v>
      </c>
      <c r="Q175" s="31">
        <v>0</v>
      </c>
      <c r="R175" s="31">
        <v>32.65</v>
      </c>
      <c r="S175" s="31">
        <v>28.48</v>
      </c>
    </row>
    <row r="176" spans="1:19" ht="12.75">
      <c r="A176" s="35">
        <v>6</v>
      </c>
      <c r="B176" s="35">
        <v>7</v>
      </c>
      <c r="C176" s="35">
        <v>9</v>
      </c>
      <c r="D176" s="36">
        <v>2</v>
      </c>
      <c r="E176" s="37"/>
      <c r="F176" s="29" t="s">
        <v>86</v>
      </c>
      <c r="G176" s="57" t="s">
        <v>239</v>
      </c>
      <c r="H176" s="30">
        <v>15988858</v>
      </c>
      <c r="I176" s="30">
        <v>12131834.57</v>
      </c>
      <c r="J176" s="30">
        <v>1794765</v>
      </c>
      <c r="K176" s="30">
        <v>0</v>
      </c>
      <c r="L176" s="30">
        <v>1794765</v>
      </c>
      <c r="M176" s="30">
        <v>0</v>
      </c>
      <c r="N176" s="30">
        <v>0</v>
      </c>
      <c r="O176" s="31">
        <v>0</v>
      </c>
      <c r="P176" s="31">
        <v>100</v>
      </c>
      <c r="Q176" s="31">
        <v>0</v>
      </c>
      <c r="R176" s="31">
        <v>11.22</v>
      </c>
      <c r="S176" s="31">
        <v>11.22</v>
      </c>
    </row>
    <row r="177" spans="1:19" ht="12.75">
      <c r="A177" s="35">
        <v>6</v>
      </c>
      <c r="B177" s="35">
        <v>12</v>
      </c>
      <c r="C177" s="35">
        <v>7</v>
      </c>
      <c r="D177" s="36">
        <v>2</v>
      </c>
      <c r="E177" s="37"/>
      <c r="F177" s="29" t="s">
        <v>86</v>
      </c>
      <c r="G177" s="57" t="s">
        <v>240</v>
      </c>
      <c r="H177" s="30">
        <v>22002662.75</v>
      </c>
      <c r="I177" s="30">
        <v>11792956.25</v>
      </c>
      <c r="J177" s="30">
        <v>895330.75</v>
      </c>
      <c r="K177" s="30">
        <v>0</v>
      </c>
      <c r="L177" s="30">
        <v>895330.75</v>
      </c>
      <c r="M177" s="30">
        <v>89375.76</v>
      </c>
      <c r="N177" s="30">
        <v>0</v>
      </c>
      <c r="O177" s="31">
        <v>0</v>
      </c>
      <c r="P177" s="31">
        <v>100</v>
      </c>
      <c r="Q177" s="31">
        <v>0</v>
      </c>
      <c r="R177" s="31">
        <v>4.06</v>
      </c>
      <c r="S177" s="31">
        <v>3.66</v>
      </c>
    </row>
    <row r="178" spans="1:19" ht="12.75">
      <c r="A178" s="35">
        <v>6</v>
      </c>
      <c r="B178" s="35">
        <v>1</v>
      </c>
      <c r="C178" s="35">
        <v>18</v>
      </c>
      <c r="D178" s="36">
        <v>2</v>
      </c>
      <c r="E178" s="37"/>
      <c r="F178" s="29" t="s">
        <v>86</v>
      </c>
      <c r="G178" s="57" t="s">
        <v>241</v>
      </c>
      <c r="H178" s="30">
        <v>26083851.99</v>
      </c>
      <c r="I178" s="30">
        <v>19978311.85</v>
      </c>
      <c r="J178" s="30">
        <v>8190964</v>
      </c>
      <c r="K178" s="30">
        <v>0</v>
      </c>
      <c r="L178" s="30">
        <v>8190964</v>
      </c>
      <c r="M178" s="30">
        <v>0</v>
      </c>
      <c r="N178" s="30">
        <v>0</v>
      </c>
      <c r="O178" s="31">
        <v>0</v>
      </c>
      <c r="P178" s="31">
        <v>100</v>
      </c>
      <c r="Q178" s="31">
        <v>0</v>
      </c>
      <c r="R178" s="31">
        <v>31.4</v>
      </c>
      <c r="S178" s="31">
        <v>31.4</v>
      </c>
    </row>
    <row r="179" spans="1:19" ht="12.75">
      <c r="A179" s="35">
        <v>6</v>
      </c>
      <c r="B179" s="35">
        <v>19</v>
      </c>
      <c r="C179" s="35">
        <v>6</v>
      </c>
      <c r="D179" s="36">
        <v>2</v>
      </c>
      <c r="E179" s="37"/>
      <c r="F179" s="29" t="s">
        <v>86</v>
      </c>
      <c r="G179" s="57" t="s">
        <v>102</v>
      </c>
      <c r="H179" s="30">
        <v>23155402.65</v>
      </c>
      <c r="I179" s="30">
        <v>14956669.84</v>
      </c>
      <c r="J179" s="30">
        <v>10858312.48</v>
      </c>
      <c r="K179" s="30">
        <v>0</v>
      </c>
      <c r="L179" s="30">
        <v>10858312.48</v>
      </c>
      <c r="M179" s="30">
        <v>390476.82</v>
      </c>
      <c r="N179" s="30">
        <v>0</v>
      </c>
      <c r="O179" s="31">
        <v>0</v>
      </c>
      <c r="P179" s="31">
        <v>100</v>
      </c>
      <c r="Q179" s="31">
        <v>0</v>
      </c>
      <c r="R179" s="31">
        <v>46.89</v>
      </c>
      <c r="S179" s="31">
        <v>45.2</v>
      </c>
    </row>
    <row r="180" spans="1:19" ht="12.75">
      <c r="A180" s="35">
        <v>6</v>
      </c>
      <c r="B180" s="35">
        <v>15</v>
      </c>
      <c r="C180" s="35">
        <v>8</v>
      </c>
      <c r="D180" s="36">
        <v>2</v>
      </c>
      <c r="E180" s="37"/>
      <c r="F180" s="29" t="s">
        <v>86</v>
      </c>
      <c r="G180" s="57" t="s">
        <v>242</v>
      </c>
      <c r="H180" s="30">
        <v>21303793.81</v>
      </c>
      <c r="I180" s="30">
        <v>17111798.41</v>
      </c>
      <c r="J180" s="30">
        <v>538204.35</v>
      </c>
      <c r="K180" s="30">
        <v>0</v>
      </c>
      <c r="L180" s="30">
        <v>538000</v>
      </c>
      <c r="M180" s="30">
        <v>0</v>
      </c>
      <c r="N180" s="30">
        <v>204.35</v>
      </c>
      <c r="O180" s="31">
        <v>0</v>
      </c>
      <c r="P180" s="31">
        <v>99.96</v>
      </c>
      <c r="Q180" s="31">
        <v>0.03</v>
      </c>
      <c r="R180" s="31">
        <v>2.52</v>
      </c>
      <c r="S180" s="31">
        <v>2.52</v>
      </c>
    </row>
    <row r="181" spans="1:19" ht="12.75">
      <c r="A181" s="35">
        <v>6</v>
      </c>
      <c r="B181" s="35">
        <v>9</v>
      </c>
      <c r="C181" s="35">
        <v>13</v>
      </c>
      <c r="D181" s="36">
        <v>2</v>
      </c>
      <c r="E181" s="37"/>
      <c r="F181" s="29" t="s">
        <v>86</v>
      </c>
      <c r="G181" s="57" t="s">
        <v>243</v>
      </c>
      <c r="H181" s="30">
        <v>16614630.23</v>
      </c>
      <c r="I181" s="30">
        <v>12791034.52</v>
      </c>
      <c r="J181" s="30">
        <v>5742489.59</v>
      </c>
      <c r="K181" s="30">
        <v>0</v>
      </c>
      <c r="L181" s="30">
        <v>5742489.59</v>
      </c>
      <c r="M181" s="30">
        <v>0</v>
      </c>
      <c r="N181" s="30">
        <v>0</v>
      </c>
      <c r="O181" s="31">
        <v>0</v>
      </c>
      <c r="P181" s="31">
        <v>100</v>
      </c>
      <c r="Q181" s="31">
        <v>0</v>
      </c>
      <c r="R181" s="31">
        <v>34.56</v>
      </c>
      <c r="S181" s="31">
        <v>34.56</v>
      </c>
    </row>
    <row r="182" spans="1:19" ht="12.75">
      <c r="A182" s="35">
        <v>6</v>
      </c>
      <c r="B182" s="35">
        <v>11</v>
      </c>
      <c r="C182" s="35">
        <v>10</v>
      </c>
      <c r="D182" s="36">
        <v>2</v>
      </c>
      <c r="E182" s="37"/>
      <c r="F182" s="29" t="s">
        <v>86</v>
      </c>
      <c r="G182" s="57" t="s">
        <v>244</v>
      </c>
      <c r="H182" s="30">
        <v>20685472.66</v>
      </c>
      <c r="I182" s="30">
        <v>16077544.79</v>
      </c>
      <c r="J182" s="30">
        <v>3962655.16</v>
      </c>
      <c r="K182" s="30">
        <v>0</v>
      </c>
      <c r="L182" s="30">
        <v>3837261.51</v>
      </c>
      <c r="M182" s="30">
        <v>0</v>
      </c>
      <c r="N182" s="30">
        <v>125393.65</v>
      </c>
      <c r="O182" s="31">
        <v>0</v>
      </c>
      <c r="P182" s="31">
        <v>96.83</v>
      </c>
      <c r="Q182" s="31">
        <v>3.16</v>
      </c>
      <c r="R182" s="31">
        <v>19.15</v>
      </c>
      <c r="S182" s="31">
        <v>19.15</v>
      </c>
    </row>
    <row r="183" spans="1:19" ht="12.75">
      <c r="A183" s="35">
        <v>6</v>
      </c>
      <c r="B183" s="35">
        <v>3</v>
      </c>
      <c r="C183" s="35">
        <v>13</v>
      </c>
      <c r="D183" s="36">
        <v>2</v>
      </c>
      <c r="E183" s="37"/>
      <c r="F183" s="29" t="s">
        <v>86</v>
      </c>
      <c r="G183" s="57" t="s">
        <v>245</v>
      </c>
      <c r="H183" s="30">
        <v>13903202.02</v>
      </c>
      <c r="I183" s="30">
        <v>8556041.51</v>
      </c>
      <c r="J183" s="30">
        <v>5177500</v>
      </c>
      <c r="K183" s="30">
        <v>0</v>
      </c>
      <c r="L183" s="30">
        <v>5177500</v>
      </c>
      <c r="M183" s="30">
        <v>0</v>
      </c>
      <c r="N183" s="30">
        <v>0</v>
      </c>
      <c r="O183" s="31">
        <v>0</v>
      </c>
      <c r="P183" s="31">
        <v>100</v>
      </c>
      <c r="Q183" s="31">
        <v>0</v>
      </c>
      <c r="R183" s="31">
        <v>37.23</v>
      </c>
      <c r="S183" s="31">
        <v>37.23</v>
      </c>
    </row>
    <row r="184" spans="1:19" ht="12.75">
      <c r="A184" s="35">
        <v>6</v>
      </c>
      <c r="B184" s="35">
        <v>11</v>
      </c>
      <c r="C184" s="35">
        <v>11</v>
      </c>
      <c r="D184" s="36">
        <v>2</v>
      </c>
      <c r="E184" s="37"/>
      <c r="F184" s="29" t="s">
        <v>86</v>
      </c>
      <c r="G184" s="57" t="s">
        <v>246</v>
      </c>
      <c r="H184" s="30">
        <v>15811697.25</v>
      </c>
      <c r="I184" s="30">
        <v>12386499.27</v>
      </c>
      <c r="J184" s="30">
        <v>639112.25</v>
      </c>
      <c r="K184" s="30">
        <v>0</v>
      </c>
      <c r="L184" s="30">
        <v>639112.25</v>
      </c>
      <c r="M184" s="30">
        <v>439112.25</v>
      </c>
      <c r="N184" s="30">
        <v>0</v>
      </c>
      <c r="O184" s="31">
        <v>0</v>
      </c>
      <c r="P184" s="31">
        <v>100</v>
      </c>
      <c r="Q184" s="31">
        <v>0</v>
      </c>
      <c r="R184" s="31">
        <v>4.04</v>
      </c>
      <c r="S184" s="31">
        <v>1.26</v>
      </c>
    </row>
    <row r="185" spans="1:19" ht="12.75">
      <c r="A185" s="35">
        <v>6</v>
      </c>
      <c r="B185" s="35">
        <v>19</v>
      </c>
      <c r="C185" s="35">
        <v>7</v>
      </c>
      <c r="D185" s="36">
        <v>2</v>
      </c>
      <c r="E185" s="37"/>
      <c r="F185" s="29" t="s">
        <v>86</v>
      </c>
      <c r="G185" s="57" t="s">
        <v>247</v>
      </c>
      <c r="H185" s="30">
        <v>23781541.37</v>
      </c>
      <c r="I185" s="30">
        <v>13210108.02</v>
      </c>
      <c r="J185" s="30">
        <v>6772065</v>
      </c>
      <c r="K185" s="30">
        <v>0</v>
      </c>
      <c r="L185" s="30">
        <v>6772065</v>
      </c>
      <c r="M185" s="30">
        <v>1419000</v>
      </c>
      <c r="N185" s="30">
        <v>0</v>
      </c>
      <c r="O185" s="31">
        <v>0</v>
      </c>
      <c r="P185" s="31">
        <v>100</v>
      </c>
      <c r="Q185" s="31">
        <v>0</v>
      </c>
      <c r="R185" s="31">
        <v>28.47</v>
      </c>
      <c r="S185" s="31">
        <v>22.5</v>
      </c>
    </row>
    <row r="186" spans="1:19" ht="12.75">
      <c r="A186" s="35">
        <v>6</v>
      </c>
      <c r="B186" s="35">
        <v>9</v>
      </c>
      <c r="C186" s="35">
        <v>14</v>
      </c>
      <c r="D186" s="36">
        <v>2</v>
      </c>
      <c r="E186" s="37"/>
      <c r="F186" s="29" t="s">
        <v>86</v>
      </c>
      <c r="G186" s="57" t="s">
        <v>248</v>
      </c>
      <c r="H186" s="30">
        <v>36030980.57</v>
      </c>
      <c r="I186" s="30">
        <v>22805961.22</v>
      </c>
      <c r="J186" s="30">
        <v>14519909.81</v>
      </c>
      <c r="K186" s="30">
        <v>0</v>
      </c>
      <c r="L186" s="30">
        <v>14494409.82</v>
      </c>
      <c r="M186" s="30">
        <v>4867070</v>
      </c>
      <c r="N186" s="30">
        <v>25499.99</v>
      </c>
      <c r="O186" s="31">
        <v>0</v>
      </c>
      <c r="P186" s="31">
        <v>99.82</v>
      </c>
      <c r="Q186" s="31">
        <v>0.17</v>
      </c>
      <c r="R186" s="31">
        <v>40.29</v>
      </c>
      <c r="S186" s="31">
        <v>26.79</v>
      </c>
    </row>
    <row r="187" spans="1:19" ht="12.75">
      <c r="A187" s="35">
        <v>6</v>
      </c>
      <c r="B187" s="35">
        <v>19</v>
      </c>
      <c r="C187" s="35">
        <v>8</v>
      </c>
      <c r="D187" s="36">
        <v>2</v>
      </c>
      <c r="E187" s="37"/>
      <c r="F187" s="29" t="s">
        <v>86</v>
      </c>
      <c r="G187" s="57" t="s">
        <v>249</v>
      </c>
      <c r="H187" s="30">
        <v>10656425.04</v>
      </c>
      <c r="I187" s="30">
        <v>7380679.46</v>
      </c>
      <c r="J187" s="30">
        <v>1567489.94</v>
      </c>
      <c r="K187" s="30">
        <v>0</v>
      </c>
      <c r="L187" s="30">
        <v>1567489.94</v>
      </c>
      <c r="M187" s="30">
        <v>0</v>
      </c>
      <c r="N187" s="30">
        <v>0</v>
      </c>
      <c r="O187" s="31">
        <v>0</v>
      </c>
      <c r="P187" s="31">
        <v>100</v>
      </c>
      <c r="Q187" s="31">
        <v>0</v>
      </c>
      <c r="R187" s="31">
        <v>14.7</v>
      </c>
      <c r="S187" s="31">
        <v>14.7</v>
      </c>
    </row>
    <row r="188" spans="1:19" ht="12.75">
      <c r="A188" s="35">
        <v>6</v>
      </c>
      <c r="B188" s="35">
        <v>9</v>
      </c>
      <c r="C188" s="35">
        <v>15</v>
      </c>
      <c r="D188" s="36">
        <v>2</v>
      </c>
      <c r="E188" s="37"/>
      <c r="F188" s="29" t="s">
        <v>86</v>
      </c>
      <c r="G188" s="57" t="s">
        <v>250</v>
      </c>
      <c r="H188" s="30">
        <v>13699232.63</v>
      </c>
      <c r="I188" s="30">
        <v>9776120.93</v>
      </c>
      <c r="J188" s="30">
        <v>5313809.04</v>
      </c>
      <c r="K188" s="30">
        <v>0</v>
      </c>
      <c r="L188" s="30">
        <v>5313809.04</v>
      </c>
      <c r="M188" s="30">
        <v>1895438</v>
      </c>
      <c r="N188" s="30">
        <v>0</v>
      </c>
      <c r="O188" s="31">
        <v>0</v>
      </c>
      <c r="P188" s="31">
        <v>100</v>
      </c>
      <c r="Q188" s="31">
        <v>0</v>
      </c>
      <c r="R188" s="31">
        <v>38.78</v>
      </c>
      <c r="S188" s="31">
        <v>24.95</v>
      </c>
    </row>
    <row r="189" spans="1:19" ht="12.75">
      <c r="A189" s="35">
        <v>6</v>
      </c>
      <c r="B189" s="35">
        <v>9</v>
      </c>
      <c r="C189" s="35">
        <v>16</v>
      </c>
      <c r="D189" s="36">
        <v>2</v>
      </c>
      <c r="E189" s="37"/>
      <c r="F189" s="29" t="s">
        <v>86</v>
      </c>
      <c r="G189" s="57" t="s">
        <v>251</v>
      </c>
      <c r="H189" s="30">
        <v>9562834.8</v>
      </c>
      <c r="I189" s="30">
        <v>7729657.43</v>
      </c>
      <c r="J189" s="30">
        <v>2803314.4</v>
      </c>
      <c r="K189" s="30">
        <v>0</v>
      </c>
      <c r="L189" s="30">
        <v>2803169.4</v>
      </c>
      <c r="M189" s="30">
        <v>0</v>
      </c>
      <c r="N189" s="30">
        <v>145</v>
      </c>
      <c r="O189" s="31">
        <v>0</v>
      </c>
      <c r="P189" s="31">
        <v>99.99</v>
      </c>
      <c r="Q189" s="31">
        <v>0</v>
      </c>
      <c r="R189" s="31">
        <v>29.31</v>
      </c>
      <c r="S189" s="31">
        <v>29.31</v>
      </c>
    </row>
    <row r="190" spans="1:19" ht="12.75">
      <c r="A190" s="35">
        <v>6</v>
      </c>
      <c r="B190" s="35">
        <v>7</v>
      </c>
      <c r="C190" s="35">
        <v>10</v>
      </c>
      <c r="D190" s="36">
        <v>2</v>
      </c>
      <c r="E190" s="37"/>
      <c r="F190" s="29" t="s">
        <v>86</v>
      </c>
      <c r="G190" s="57" t="s">
        <v>252</v>
      </c>
      <c r="H190" s="30">
        <v>26702888.36</v>
      </c>
      <c r="I190" s="30">
        <v>17259804.48</v>
      </c>
      <c r="J190" s="30">
        <v>12350228</v>
      </c>
      <c r="K190" s="30">
        <v>0</v>
      </c>
      <c r="L190" s="30">
        <v>12350228</v>
      </c>
      <c r="M190" s="30">
        <v>4079378</v>
      </c>
      <c r="N190" s="30">
        <v>0</v>
      </c>
      <c r="O190" s="31">
        <v>0</v>
      </c>
      <c r="P190" s="31">
        <v>100</v>
      </c>
      <c r="Q190" s="31">
        <v>0</v>
      </c>
      <c r="R190" s="31">
        <v>46.25</v>
      </c>
      <c r="S190" s="31">
        <v>30.97</v>
      </c>
    </row>
    <row r="191" spans="1:19" ht="12.75">
      <c r="A191" s="35">
        <v>6</v>
      </c>
      <c r="B191" s="35">
        <v>1</v>
      </c>
      <c r="C191" s="35">
        <v>19</v>
      </c>
      <c r="D191" s="36">
        <v>2</v>
      </c>
      <c r="E191" s="37"/>
      <c r="F191" s="29" t="s">
        <v>86</v>
      </c>
      <c r="G191" s="57" t="s">
        <v>253</v>
      </c>
      <c r="H191" s="30">
        <v>15835482.79</v>
      </c>
      <c r="I191" s="30">
        <v>12206290.88</v>
      </c>
      <c r="J191" s="30">
        <v>2074249.41</v>
      </c>
      <c r="K191" s="30">
        <v>0</v>
      </c>
      <c r="L191" s="30">
        <v>2074249.41</v>
      </c>
      <c r="M191" s="30">
        <v>136000</v>
      </c>
      <c r="N191" s="30">
        <v>0</v>
      </c>
      <c r="O191" s="31">
        <v>0</v>
      </c>
      <c r="P191" s="31">
        <v>100</v>
      </c>
      <c r="Q191" s="31">
        <v>0</v>
      </c>
      <c r="R191" s="31">
        <v>13.09</v>
      </c>
      <c r="S191" s="31">
        <v>12.23</v>
      </c>
    </row>
    <row r="192" spans="1:19" ht="12.75">
      <c r="A192" s="35">
        <v>6</v>
      </c>
      <c r="B192" s="35">
        <v>20</v>
      </c>
      <c r="C192" s="35">
        <v>14</v>
      </c>
      <c r="D192" s="36">
        <v>2</v>
      </c>
      <c r="E192" s="37"/>
      <c r="F192" s="29" t="s">
        <v>86</v>
      </c>
      <c r="G192" s="57" t="s">
        <v>254</v>
      </c>
      <c r="H192" s="30">
        <v>54598878.56</v>
      </c>
      <c r="I192" s="30">
        <v>41525989.56</v>
      </c>
      <c r="J192" s="30">
        <v>14501598.36</v>
      </c>
      <c r="K192" s="30">
        <v>0</v>
      </c>
      <c r="L192" s="30">
        <v>14501598.36</v>
      </c>
      <c r="M192" s="30">
        <v>450291.36</v>
      </c>
      <c r="N192" s="30">
        <v>0</v>
      </c>
      <c r="O192" s="31">
        <v>0</v>
      </c>
      <c r="P192" s="31">
        <v>100</v>
      </c>
      <c r="Q192" s="31">
        <v>0</v>
      </c>
      <c r="R192" s="31">
        <v>26.56</v>
      </c>
      <c r="S192" s="31">
        <v>25.73</v>
      </c>
    </row>
    <row r="193" spans="1:19" ht="12.75">
      <c r="A193" s="35">
        <v>6</v>
      </c>
      <c r="B193" s="35">
        <v>3</v>
      </c>
      <c r="C193" s="35">
        <v>14</v>
      </c>
      <c r="D193" s="36">
        <v>2</v>
      </c>
      <c r="E193" s="37"/>
      <c r="F193" s="29" t="s">
        <v>86</v>
      </c>
      <c r="G193" s="57" t="s">
        <v>255</v>
      </c>
      <c r="H193" s="30">
        <v>15163441.98</v>
      </c>
      <c r="I193" s="30">
        <v>8017672.35</v>
      </c>
      <c r="J193" s="30">
        <v>3714010.56</v>
      </c>
      <c r="K193" s="30">
        <v>0</v>
      </c>
      <c r="L193" s="30">
        <v>3714010.56</v>
      </c>
      <c r="M193" s="30">
        <v>0</v>
      </c>
      <c r="N193" s="30">
        <v>0</v>
      </c>
      <c r="O193" s="31">
        <v>0</v>
      </c>
      <c r="P193" s="31">
        <v>100</v>
      </c>
      <c r="Q193" s="31">
        <v>0</v>
      </c>
      <c r="R193" s="31">
        <v>24.49</v>
      </c>
      <c r="S193" s="31">
        <v>24.49</v>
      </c>
    </row>
    <row r="194" spans="1:19" ht="12.75">
      <c r="A194" s="35">
        <v>6</v>
      </c>
      <c r="B194" s="35">
        <v>6</v>
      </c>
      <c r="C194" s="35">
        <v>11</v>
      </c>
      <c r="D194" s="36">
        <v>2</v>
      </c>
      <c r="E194" s="37"/>
      <c r="F194" s="29" t="s">
        <v>86</v>
      </c>
      <c r="G194" s="57" t="s">
        <v>256</v>
      </c>
      <c r="H194" s="30">
        <v>13690077.02</v>
      </c>
      <c r="I194" s="30">
        <v>10600109.83</v>
      </c>
      <c r="J194" s="30">
        <v>3826718.17</v>
      </c>
      <c r="K194" s="30">
        <v>0</v>
      </c>
      <c r="L194" s="30">
        <v>3826718.17</v>
      </c>
      <c r="M194" s="30">
        <v>0</v>
      </c>
      <c r="N194" s="30">
        <v>0</v>
      </c>
      <c r="O194" s="31">
        <v>0</v>
      </c>
      <c r="P194" s="31">
        <v>100</v>
      </c>
      <c r="Q194" s="31">
        <v>0</v>
      </c>
      <c r="R194" s="31">
        <v>27.95</v>
      </c>
      <c r="S194" s="31">
        <v>27.95</v>
      </c>
    </row>
    <row r="195" spans="1:19" ht="12.75">
      <c r="A195" s="35">
        <v>6</v>
      </c>
      <c r="B195" s="35">
        <v>14</v>
      </c>
      <c r="C195" s="35">
        <v>11</v>
      </c>
      <c r="D195" s="36">
        <v>2</v>
      </c>
      <c r="E195" s="37"/>
      <c r="F195" s="29" t="s">
        <v>86</v>
      </c>
      <c r="G195" s="57" t="s">
        <v>257</v>
      </c>
      <c r="H195" s="30">
        <v>21153086.4</v>
      </c>
      <c r="I195" s="30">
        <v>14710235.12</v>
      </c>
      <c r="J195" s="30">
        <v>8499804</v>
      </c>
      <c r="K195" s="30">
        <v>0</v>
      </c>
      <c r="L195" s="30">
        <v>8499804</v>
      </c>
      <c r="M195" s="30">
        <v>0</v>
      </c>
      <c r="N195" s="30">
        <v>0</v>
      </c>
      <c r="O195" s="31">
        <v>0</v>
      </c>
      <c r="P195" s="31">
        <v>100</v>
      </c>
      <c r="Q195" s="31">
        <v>0</v>
      </c>
      <c r="R195" s="31">
        <v>40.18</v>
      </c>
      <c r="S195" s="31">
        <v>40.18</v>
      </c>
    </row>
    <row r="196" spans="1:19" ht="12.75">
      <c r="A196" s="35">
        <v>6</v>
      </c>
      <c r="B196" s="35">
        <v>7</v>
      </c>
      <c r="C196" s="35">
        <v>2</v>
      </c>
      <c r="D196" s="36">
        <v>3</v>
      </c>
      <c r="E196" s="37"/>
      <c r="F196" s="29" t="s">
        <v>86</v>
      </c>
      <c r="G196" s="57" t="s">
        <v>258</v>
      </c>
      <c r="H196" s="30">
        <v>25104637.85</v>
      </c>
      <c r="I196" s="30">
        <v>20216846.45</v>
      </c>
      <c r="J196" s="30">
        <v>6268651.88</v>
      </c>
      <c r="K196" s="30">
        <v>0</v>
      </c>
      <c r="L196" s="30">
        <v>6240000</v>
      </c>
      <c r="M196" s="30">
        <v>0</v>
      </c>
      <c r="N196" s="30">
        <v>28651.88</v>
      </c>
      <c r="O196" s="31">
        <v>0</v>
      </c>
      <c r="P196" s="31">
        <v>99.54</v>
      </c>
      <c r="Q196" s="31">
        <v>0.45</v>
      </c>
      <c r="R196" s="31">
        <v>24.97</v>
      </c>
      <c r="S196" s="31">
        <v>24.97</v>
      </c>
    </row>
    <row r="197" spans="1:19" ht="12.75">
      <c r="A197" s="35">
        <v>6</v>
      </c>
      <c r="B197" s="35">
        <v>9</v>
      </c>
      <c r="C197" s="35">
        <v>1</v>
      </c>
      <c r="D197" s="36">
        <v>3</v>
      </c>
      <c r="E197" s="37"/>
      <c r="F197" s="29" t="s">
        <v>86</v>
      </c>
      <c r="G197" s="57" t="s">
        <v>259</v>
      </c>
      <c r="H197" s="30">
        <v>36065711.79</v>
      </c>
      <c r="I197" s="30">
        <v>27650983.61</v>
      </c>
      <c r="J197" s="30">
        <v>17906072.92</v>
      </c>
      <c r="K197" s="30">
        <v>0</v>
      </c>
      <c r="L197" s="30">
        <v>17906072.92</v>
      </c>
      <c r="M197" s="30">
        <v>0</v>
      </c>
      <c r="N197" s="30">
        <v>0</v>
      </c>
      <c r="O197" s="31">
        <v>0</v>
      </c>
      <c r="P197" s="31">
        <v>100</v>
      </c>
      <c r="Q197" s="31">
        <v>0</v>
      </c>
      <c r="R197" s="31">
        <v>49.64</v>
      </c>
      <c r="S197" s="31">
        <v>49.64</v>
      </c>
    </row>
    <row r="198" spans="1:19" ht="12.75">
      <c r="A198" s="35">
        <v>6</v>
      </c>
      <c r="B198" s="35">
        <v>9</v>
      </c>
      <c r="C198" s="35">
        <v>3</v>
      </c>
      <c r="D198" s="36">
        <v>3</v>
      </c>
      <c r="E198" s="37"/>
      <c r="F198" s="29" t="s">
        <v>86</v>
      </c>
      <c r="G198" s="57" t="s">
        <v>260</v>
      </c>
      <c r="H198" s="30">
        <v>35889575.51</v>
      </c>
      <c r="I198" s="30">
        <v>25650379.58</v>
      </c>
      <c r="J198" s="30">
        <v>11233259</v>
      </c>
      <c r="K198" s="30">
        <v>0</v>
      </c>
      <c r="L198" s="30">
        <v>11233259</v>
      </c>
      <c r="M198" s="30">
        <v>0</v>
      </c>
      <c r="N198" s="30">
        <v>0</v>
      </c>
      <c r="O198" s="31">
        <v>0</v>
      </c>
      <c r="P198" s="31">
        <v>100</v>
      </c>
      <c r="Q198" s="31">
        <v>0</v>
      </c>
      <c r="R198" s="31">
        <v>31.29</v>
      </c>
      <c r="S198" s="31">
        <v>31.29</v>
      </c>
    </row>
    <row r="199" spans="1:19" ht="12.75">
      <c r="A199" s="35">
        <v>6</v>
      </c>
      <c r="B199" s="35">
        <v>2</v>
      </c>
      <c r="C199" s="35">
        <v>5</v>
      </c>
      <c r="D199" s="36">
        <v>3</v>
      </c>
      <c r="E199" s="37"/>
      <c r="F199" s="29" t="s">
        <v>86</v>
      </c>
      <c r="G199" s="57" t="s">
        <v>261</v>
      </c>
      <c r="H199" s="30">
        <v>22942716.77</v>
      </c>
      <c r="I199" s="30">
        <v>16552735.93</v>
      </c>
      <c r="J199" s="30">
        <v>3962770</v>
      </c>
      <c r="K199" s="30">
        <v>0</v>
      </c>
      <c r="L199" s="30">
        <v>3962770</v>
      </c>
      <c r="M199" s="30">
        <v>0</v>
      </c>
      <c r="N199" s="30">
        <v>0</v>
      </c>
      <c r="O199" s="31">
        <v>0</v>
      </c>
      <c r="P199" s="31">
        <v>100</v>
      </c>
      <c r="Q199" s="31">
        <v>0</v>
      </c>
      <c r="R199" s="31">
        <v>17.27</v>
      </c>
      <c r="S199" s="31">
        <v>17.27</v>
      </c>
    </row>
    <row r="200" spans="1:19" ht="12.75">
      <c r="A200" s="35">
        <v>6</v>
      </c>
      <c r="B200" s="35">
        <v>5</v>
      </c>
      <c r="C200" s="35">
        <v>5</v>
      </c>
      <c r="D200" s="36">
        <v>3</v>
      </c>
      <c r="E200" s="37"/>
      <c r="F200" s="29" t="s">
        <v>86</v>
      </c>
      <c r="G200" s="57" t="s">
        <v>262</v>
      </c>
      <c r="H200" s="30">
        <v>58813800.33</v>
      </c>
      <c r="I200" s="30">
        <v>34760294.79</v>
      </c>
      <c r="J200" s="30">
        <v>13688934.43</v>
      </c>
      <c r="K200" s="30">
        <v>0</v>
      </c>
      <c r="L200" s="30">
        <v>13688934.43</v>
      </c>
      <c r="M200" s="30">
        <v>4375000</v>
      </c>
      <c r="N200" s="30">
        <v>0</v>
      </c>
      <c r="O200" s="31">
        <v>0</v>
      </c>
      <c r="P200" s="31">
        <v>100</v>
      </c>
      <c r="Q200" s="31">
        <v>0</v>
      </c>
      <c r="R200" s="31">
        <v>23.27</v>
      </c>
      <c r="S200" s="31">
        <v>15.83</v>
      </c>
    </row>
    <row r="201" spans="1:19" ht="12.75">
      <c r="A201" s="35">
        <v>6</v>
      </c>
      <c r="B201" s="35">
        <v>2</v>
      </c>
      <c r="C201" s="35">
        <v>7</v>
      </c>
      <c r="D201" s="36">
        <v>3</v>
      </c>
      <c r="E201" s="37"/>
      <c r="F201" s="29" t="s">
        <v>86</v>
      </c>
      <c r="G201" s="57" t="s">
        <v>263</v>
      </c>
      <c r="H201" s="30">
        <v>25631434.29</v>
      </c>
      <c r="I201" s="30">
        <v>18088560.04</v>
      </c>
      <c r="J201" s="30">
        <v>10250000</v>
      </c>
      <c r="K201" s="30">
        <v>0</v>
      </c>
      <c r="L201" s="30">
        <v>10250000</v>
      </c>
      <c r="M201" s="30">
        <v>1674221.5</v>
      </c>
      <c r="N201" s="30">
        <v>0</v>
      </c>
      <c r="O201" s="31">
        <v>0</v>
      </c>
      <c r="P201" s="31">
        <v>100</v>
      </c>
      <c r="Q201" s="31">
        <v>0</v>
      </c>
      <c r="R201" s="31">
        <v>39.98</v>
      </c>
      <c r="S201" s="31">
        <v>33.45</v>
      </c>
    </row>
    <row r="202" spans="1:19" ht="12.75">
      <c r="A202" s="35">
        <v>6</v>
      </c>
      <c r="B202" s="35">
        <v>14</v>
      </c>
      <c r="C202" s="35">
        <v>4</v>
      </c>
      <c r="D202" s="36">
        <v>3</v>
      </c>
      <c r="E202" s="37"/>
      <c r="F202" s="29" t="s">
        <v>86</v>
      </c>
      <c r="G202" s="57" t="s">
        <v>264</v>
      </c>
      <c r="H202" s="30">
        <v>28486112.91</v>
      </c>
      <c r="I202" s="30">
        <v>16019434.96</v>
      </c>
      <c r="J202" s="30">
        <v>6422763.5</v>
      </c>
      <c r="K202" s="30">
        <v>0</v>
      </c>
      <c r="L202" s="30">
        <v>6421895</v>
      </c>
      <c r="M202" s="30">
        <v>0</v>
      </c>
      <c r="N202" s="30">
        <v>868.5</v>
      </c>
      <c r="O202" s="31">
        <v>0</v>
      </c>
      <c r="P202" s="31">
        <v>99.98</v>
      </c>
      <c r="Q202" s="31">
        <v>0.01</v>
      </c>
      <c r="R202" s="31">
        <v>22.54</v>
      </c>
      <c r="S202" s="31">
        <v>22.54</v>
      </c>
    </row>
    <row r="203" spans="1:19" ht="12.75">
      <c r="A203" s="35">
        <v>6</v>
      </c>
      <c r="B203" s="35">
        <v>8</v>
      </c>
      <c r="C203" s="35">
        <v>6</v>
      </c>
      <c r="D203" s="36">
        <v>3</v>
      </c>
      <c r="E203" s="37"/>
      <c r="F203" s="29" t="s">
        <v>86</v>
      </c>
      <c r="G203" s="57" t="s">
        <v>265</v>
      </c>
      <c r="H203" s="30">
        <v>23615166</v>
      </c>
      <c r="I203" s="30">
        <v>18555515.58</v>
      </c>
      <c r="J203" s="30">
        <v>6569990.24</v>
      </c>
      <c r="K203" s="30">
        <v>0</v>
      </c>
      <c r="L203" s="30">
        <v>6569990.24</v>
      </c>
      <c r="M203" s="30">
        <v>390243</v>
      </c>
      <c r="N203" s="30">
        <v>0</v>
      </c>
      <c r="O203" s="31">
        <v>0</v>
      </c>
      <c r="P203" s="31">
        <v>100</v>
      </c>
      <c r="Q203" s="31">
        <v>0</v>
      </c>
      <c r="R203" s="31">
        <v>27.82</v>
      </c>
      <c r="S203" s="31">
        <v>26.16</v>
      </c>
    </row>
    <row r="204" spans="1:19" ht="12.75">
      <c r="A204" s="35">
        <v>6</v>
      </c>
      <c r="B204" s="35">
        <v>20</v>
      </c>
      <c r="C204" s="35">
        <v>4</v>
      </c>
      <c r="D204" s="36">
        <v>3</v>
      </c>
      <c r="E204" s="37"/>
      <c r="F204" s="29" t="s">
        <v>86</v>
      </c>
      <c r="G204" s="57" t="s">
        <v>266</v>
      </c>
      <c r="H204" s="30">
        <v>26253297.23</v>
      </c>
      <c r="I204" s="30">
        <v>18760629.05</v>
      </c>
      <c r="J204" s="30">
        <v>12394000</v>
      </c>
      <c r="K204" s="30">
        <v>0</v>
      </c>
      <c r="L204" s="30">
        <v>12394000</v>
      </c>
      <c r="M204" s="30">
        <v>0</v>
      </c>
      <c r="N204" s="30">
        <v>0</v>
      </c>
      <c r="O204" s="31">
        <v>0</v>
      </c>
      <c r="P204" s="31">
        <v>100</v>
      </c>
      <c r="Q204" s="31">
        <v>0</v>
      </c>
      <c r="R204" s="31">
        <v>47.2</v>
      </c>
      <c r="S204" s="31">
        <v>47.2</v>
      </c>
    </row>
    <row r="205" spans="1:19" ht="12.75">
      <c r="A205" s="35">
        <v>6</v>
      </c>
      <c r="B205" s="35">
        <v>18</v>
      </c>
      <c r="C205" s="35">
        <v>6</v>
      </c>
      <c r="D205" s="36">
        <v>3</v>
      </c>
      <c r="E205" s="37"/>
      <c r="F205" s="29" t="s">
        <v>86</v>
      </c>
      <c r="G205" s="57" t="s">
        <v>267</v>
      </c>
      <c r="H205" s="30">
        <v>23467914.93</v>
      </c>
      <c r="I205" s="30">
        <v>15113578.53</v>
      </c>
      <c r="J205" s="30">
        <v>14130189.5</v>
      </c>
      <c r="K205" s="30">
        <v>0</v>
      </c>
      <c r="L205" s="30">
        <v>14130189.5</v>
      </c>
      <c r="M205" s="30">
        <v>0</v>
      </c>
      <c r="N205" s="30">
        <v>0</v>
      </c>
      <c r="O205" s="31">
        <v>0</v>
      </c>
      <c r="P205" s="31">
        <v>100</v>
      </c>
      <c r="Q205" s="31">
        <v>0</v>
      </c>
      <c r="R205" s="31">
        <v>60.21</v>
      </c>
      <c r="S205" s="31">
        <v>60.21</v>
      </c>
    </row>
    <row r="206" spans="1:19" ht="12.75">
      <c r="A206" s="35">
        <v>6</v>
      </c>
      <c r="B206" s="35">
        <v>10</v>
      </c>
      <c r="C206" s="35">
        <v>3</v>
      </c>
      <c r="D206" s="36">
        <v>3</v>
      </c>
      <c r="E206" s="37"/>
      <c r="F206" s="29" t="s">
        <v>86</v>
      </c>
      <c r="G206" s="57" t="s">
        <v>268</v>
      </c>
      <c r="H206" s="30">
        <v>58824387.46</v>
      </c>
      <c r="I206" s="30">
        <v>47994262.23</v>
      </c>
      <c r="J206" s="30">
        <v>13100840.22</v>
      </c>
      <c r="K206" s="30">
        <v>0</v>
      </c>
      <c r="L206" s="30">
        <v>13100840.22</v>
      </c>
      <c r="M206" s="30">
        <v>0</v>
      </c>
      <c r="N206" s="30">
        <v>0</v>
      </c>
      <c r="O206" s="31">
        <v>0</v>
      </c>
      <c r="P206" s="31">
        <v>100</v>
      </c>
      <c r="Q206" s="31">
        <v>0</v>
      </c>
      <c r="R206" s="31">
        <v>22.27</v>
      </c>
      <c r="S206" s="31">
        <v>22.27</v>
      </c>
    </row>
    <row r="207" spans="1:19" ht="12.75">
      <c r="A207" s="35">
        <v>6</v>
      </c>
      <c r="B207" s="35">
        <v>5</v>
      </c>
      <c r="C207" s="35">
        <v>6</v>
      </c>
      <c r="D207" s="36">
        <v>3</v>
      </c>
      <c r="E207" s="37"/>
      <c r="F207" s="29" t="s">
        <v>86</v>
      </c>
      <c r="G207" s="57" t="s">
        <v>269</v>
      </c>
      <c r="H207" s="30">
        <v>20891698.55</v>
      </c>
      <c r="I207" s="30">
        <v>15070714.41</v>
      </c>
      <c r="J207" s="30">
        <v>5144269.5</v>
      </c>
      <c r="K207" s="30">
        <v>0</v>
      </c>
      <c r="L207" s="30">
        <v>5143560.85</v>
      </c>
      <c r="M207" s="30">
        <v>0</v>
      </c>
      <c r="N207" s="30">
        <v>708.65</v>
      </c>
      <c r="O207" s="31">
        <v>0</v>
      </c>
      <c r="P207" s="31">
        <v>99.98</v>
      </c>
      <c r="Q207" s="31">
        <v>0.01</v>
      </c>
      <c r="R207" s="31">
        <v>24.62</v>
      </c>
      <c r="S207" s="31">
        <v>24.62</v>
      </c>
    </row>
    <row r="208" spans="1:19" ht="12.75">
      <c r="A208" s="35">
        <v>6</v>
      </c>
      <c r="B208" s="35">
        <v>14</v>
      </c>
      <c r="C208" s="35">
        <v>8</v>
      </c>
      <c r="D208" s="36">
        <v>3</v>
      </c>
      <c r="E208" s="37"/>
      <c r="F208" s="29" t="s">
        <v>86</v>
      </c>
      <c r="G208" s="57" t="s">
        <v>270</v>
      </c>
      <c r="H208" s="30">
        <v>38028434.17</v>
      </c>
      <c r="I208" s="30">
        <v>29482720</v>
      </c>
      <c r="J208" s="30">
        <v>5845129.43</v>
      </c>
      <c r="K208" s="30">
        <v>0</v>
      </c>
      <c r="L208" s="30">
        <v>5845129.43</v>
      </c>
      <c r="M208" s="30">
        <v>5845129.43</v>
      </c>
      <c r="N208" s="30">
        <v>0</v>
      </c>
      <c r="O208" s="31">
        <v>0</v>
      </c>
      <c r="P208" s="31">
        <v>100</v>
      </c>
      <c r="Q208" s="31">
        <v>0</v>
      </c>
      <c r="R208" s="31">
        <v>15.37</v>
      </c>
      <c r="S208" s="31">
        <v>0</v>
      </c>
    </row>
    <row r="209" spans="1:19" ht="12.75">
      <c r="A209" s="35">
        <v>6</v>
      </c>
      <c r="B209" s="35">
        <v>12</v>
      </c>
      <c r="C209" s="35">
        <v>5</v>
      </c>
      <c r="D209" s="36">
        <v>3</v>
      </c>
      <c r="E209" s="37"/>
      <c r="F209" s="29" t="s">
        <v>86</v>
      </c>
      <c r="G209" s="57" t="s">
        <v>271</v>
      </c>
      <c r="H209" s="30">
        <v>50336385.24</v>
      </c>
      <c r="I209" s="30">
        <v>37946526.23</v>
      </c>
      <c r="J209" s="30">
        <v>7345599.23</v>
      </c>
      <c r="K209" s="30">
        <v>0</v>
      </c>
      <c r="L209" s="30">
        <v>7340000</v>
      </c>
      <c r="M209" s="30">
        <v>0</v>
      </c>
      <c r="N209" s="30">
        <v>5599.23</v>
      </c>
      <c r="O209" s="31">
        <v>0</v>
      </c>
      <c r="P209" s="31">
        <v>99.92</v>
      </c>
      <c r="Q209" s="31">
        <v>0.07</v>
      </c>
      <c r="R209" s="31">
        <v>14.59</v>
      </c>
      <c r="S209" s="31">
        <v>14.59</v>
      </c>
    </row>
    <row r="210" spans="1:19" ht="12.75">
      <c r="A210" s="35">
        <v>6</v>
      </c>
      <c r="B210" s="35">
        <v>8</v>
      </c>
      <c r="C210" s="35">
        <v>10</v>
      </c>
      <c r="D210" s="36">
        <v>3</v>
      </c>
      <c r="E210" s="37"/>
      <c r="F210" s="29" t="s">
        <v>86</v>
      </c>
      <c r="G210" s="57" t="s">
        <v>272</v>
      </c>
      <c r="H210" s="30">
        <v>21167110.78</v>
      </c>
      <c r="I210" s="30">
        <v>12316392.48</v>
      </c>
      <c r="J210" s="30">
        <v>2709354.84</v>
      </c>
      <c r="K210" s="30">
        <v>0</v>
      </c>
      <c r="L210" s="30">
        <v>2579522</v>
      </c>
      <c r="M210" s="30">
        <v>0</v>
      </c>
      <c r="N210" s="30">
        <v>129832.84</v>
      </c>
      <c r="O210" s="31">
        <v>0</v>
      </c>
      <c r="P210" s="31">
        <v>95.2</v>
      </c>
      <c r="Q210" s="31">
        <v>4.79</v>
      </c>
      <c r="R210" s="31">
        <v>12.79</v>
      </c>
      <c r="S210" s="31">
        <v>12.79</v>
      </c>
    </row>
    <row r="211" spans="1:19" ht="12.75">
      <c r="A211" s="35">
        <v>6</v>
      </c>
      <c r="B211" s="35">
        <v>13</v>
      </c>
      <c r="C211" s="35">
        <v>4</v>
      </c>
      <c r="D211" s="36">
        <v>3</v>
      </c>
      <c r="E211" s="37"/>
      <c r="F211" s="29" t="s">
        <v>86</v>
      </c>
      <c r="G211" s="57" t="s">
        <v>273</v>
      </c>
      <c r="H211" s="30">
        <v>46378430.49</v>
      </c>
      <c r="I211" s="30">
        <v>32111427.08</v>
      </c>
      <c r="J211" s="30">
        <v>11166159.2</v>
      </c>
      <c r="K211" s="30">
        <v>0</v>
      </c>
      <c r="L211" s="30">
        <v>11166159.2</v>
      </c>
      <c r="M211" s="30">
        <v>165462.2</v>
      </c>
      <c r="N211" s="30">
        <v>0</v>
      </c>
      <c r="O211" s="31">
        <v>0</v>
      </c>
      <c r="P211" s="31">
        <v>100</v>
      </c>
      <c r="Q211" s="31">
        <v>0</v>
      </c>
      <c r="R211" s="31">
        <v>24.07</v>
      </c>
      <c r="S211" s="31">
        <v>23.71</v>
      </c>
    </row>
    <row r="212" spans="1:19" ht="12.75">
      <c r="A212" s="35">
        <v>6</v>
      </c>
      <c r="B212" s="35">
        <v>17</v>
      </c>
      <c r="C212" s="35">
        <v>3</v>
      </c>
      <c r="D212" s="36">
        <v>3</v>
      </c>
      <c r="E212" s="37"/>
      <c r="F212" s="29" t="s">
        <v>86</v>
      </c>
      <c r="G212" s="57" t="s">
        <v>274</v>
      </c>
      <c r="H212" s="30">
        <v>33365206.8</v>
      </c>
      <c r="I212" s="30">
        <v>25131710.62</v>
      </c>
      <c r="J212" s="30">
        <v>7348958.17</v>
      </c>
      <c r="K212" s="30">
        <v>0</v>
      </c>
      <c r="L212" s="30">
        <v>7348958.17</v>
      </c>
      <c r="M212" s="30">
        <v>0</v>
      </c>
      <c r="N212" s="30">
        <v>0</v>
      </c>
      <c r="O212" s="31">
        <v>0</v>
      </c>
      <c r="P212" s="31">
        <v>100</v>
      </c>
      <c r="Q212" s="31">
        <v>0</v>
      </c>
      <c r="R212" s="31">
        <v>22.02</v>
      </c>
      <c r="S212" s="31">
        <v>22.02</v>
      </c>
    </row>
    <row r="213" spans="1:19" ht="12.75">
      <c r="A213" s="35">
        <v>6</v>
      </c>
      <c r="B213" s="35">
        <v>12</v>
      </c>
      <c r="C213" s="35">
        <v>6</v>
      </c>
      <c r="D213" s="36">
        <v>3</v>
      </c>
      <c r="E213" s="37"/>
      <c r="F213" s="29" t="s">
        <v>86</v>
      </c>
      <c r="G213" s="57" t="s">
        <v>275</v>
      </c>
      <c r="H213" s="30">
        <v>38141138.34</v>
      </c>
      <c r="I213" s="30">
        <v>28877378.96</v>
      </c>
      <c r="J213" s="30">
        <v>9485000</v>
      </c>
      <c r="K213" s="30">
        <v>0</v>
      </c>
      <c r="L213" s="30">
        <v>9485000</v>
      </c>
      <c r="M213" s="30">
        <v>0</v>
      </c>
      <c r="N213" s="30">
        <v>0</v>
      </c>
      <c r="O213" s="31">
        <v>0</v>
      </c>
      <c r="P213" s="31">
        <v>100</v>
      </c>
      <c r="Q213" s="31">
        <v>0</v>
      </c>
      <c r="R213" s="31">
        <v>24.86</v>
      </c>
      <c r="S213" s="31">
        <v>24.86</v>
      </c>
    </row>
    <row r="214" spans="1:19" ht="12.75">
      <c r="A214" s="35">
        <v>6</v>
      </c>
      <c r="B214" s="35">
        <v>16</v>
      </c>
      <c r="C214" s="35">
        <v>4</v>
      </c>
      <c r="D214" s="36">
        <v>3</v>
      </c>
      <c r="E214" s="37"/>
      <c r="F214" s="29" t="s">
        <v>86</v>
      </c>
      <c r="G214" s="57" t="s">
        <v>276</v>
      </c>
      <c r="H214" s="30">
        <v>56134411.77</v>
      </c>
      <c r="I214" s="30">
        <v>43965508.49</v>
      </c>
      <c r="J214" s="30">
        <v>16352500</v>
      </c>
      <c r="K214" s="30">
        <v>0</v>
      </c>
      <c r="L214" s="30">
        <v>16352500</v>
      </c>
      <c r="M214" s="30">
        <v>0</v>
      </c>
      <c r="N214" s="30">
        <v>0</v>
      </c>
      <c r="O214" s="31">
        <v>0</v>
      </c>
      <c r="P214" s="31">
        <v>100</v>
      </c>
      <c r="Q214" s="31">
        <v>0</v>
      </c>
      <c r="R214" s="31">
        <v>29.13</v>
      </c>
      <c r="S214" s="31">
        <v>29.13</v>
      </c>
    </row>
    <row r="215" spans="1:19" ht="12.75">
      <c r="A215" s="35">
        <v>6</v>
      </c>
      <c r="B215" s="35">
        <v>20</v>
      </c>
      <c r="C215" s="35">
        <v>13</v>
      </c>
      <c r="D215" s="36">
        <v>3</v>
      </c>
      <c r="E215" s="37"/>
      <c r="F215" s="29" t="s">
        <v>86</v>
      </c>
      <c r="G215" s="57" t="s">
        <v>277</v>
      </c>
      <c r="H215" s="30">
        <v>31945241.61</v>
      </c>
      <c r="I215" s="30">
        <v>23846353.2</v>
      </c>
      <c r="J215" s="30">
        <v>5829502.45</v>
      </c>
      <c r="K215" s="30">
        <v>0</v>
      </c>
      <c r="L215" s="30">
        <v>5804000</v>
      </c>
      <c r="M215" s="30">
        <v>0</v>
      </c>
      <c r="N215" s="30">
        <v>25502.45</v>
      </c>
      <c r="O215" s="31">
        <v>0</v>
      </c>
      <c r="P215" s="31">
        <v>99.56</v>
      </c>
      <c r="Q215" s="31">
        <v>0.43</v>
      </c>
      <c r="R215" s="31">
        <v>18.24</v>
      </c>
      <c r="S215" s="31">
        <v>18.24</v>
      </c>
    </row>
    <row r="216" spans="1:19" ht="12.75">
      <c r="A216" s="35">
        <v>6</v>
      </c>
      <c r="B216" s="35">
        <v>2</v>
      </c>
      <c r="C216" s="35">
        <v>12</v>
      </c>
      <c r="D216" s="36">
        <v>3</v>
      </c>
      <c r="E216" s="37"/>
      <c r="F216" s="29" t="s">
        <v>86</v>
      </c>
      <c r="G216" s="57" t="s">
        <v>278</v>
      </c>
      <c r="H216" s="30">
        <v>26361497.46</v>
      </c>
      <c r="I216" s="30">
        <v>18001006.91</v>
      </c>
      <c r="J216" s="30">
        <v>6807987.43</v>
      </c>
      <c r="K216" s="30">
        <v>0</v>
      </c>
      <c r="L216" s="30">
        <v>6807986.44</v>
      </c>
      <c r="M216" s="30">
        <v>917417</v>
      </c>
      <c r="N216" s="30">
        <v>0.99</v>
      </c>
      <c r="O216" s="31">
        <v>0</v>
      </c>
      <c r="P216" s="31">
        <v>99.99</v>
      </c>
      <c r="Q216" s="31">
        <v>0</v>
      </c>
      <c r="R216" s="31">
        <v>25.82</v>
      </c>
      <c r="S216" s="31">
        <v>22.34</v>
      </c>
    </row>
    <row r="217" spans="1:19" ht="12.75">
      <c r="A217" s="35">
        <v>6</v>
      </c>
      <c r="B217" s="35">
        <v>18</v>
      </c>
      <c r="C217" s="35">
        <v>12</v>
      </c>
      <c r="D217" s="36">
        <v>3</v>
      </c>
      <c r="E217" s="37"/>
      <c r="F217" s="29" t="s">
        <v>86</v>
      </c>
      <c r="G217" s="57" t="s">
        <v>279</v>
      </c>
      <c r="H217" s="30">
        <v>18343305.78</v>
      </c>
      <c r="I217" s="30">
        <v>12949478.08</v>
      </c>
      <c r="J217" s="30">
        <v>7860869.1</v>
      </c>
      <c r="K217" s="30">
        <v>0</v>
      </c>
      <c r="L217" s="30">
        <v>7860869.1</v>
      </c>
      <c r="M217" s="30">
        <v>239982.12</v>
      </c>
      <c r="N217" s="30">
        <v>0</v>
      </c>
      <c r="O217" s="31">
        <v>0</v>
      </c>
      <c r="P217" s="31">
        <v>100</v>
      </c>
      <c r="Q217" s="31">
        <v>0</v>
      </c>
      <c r="R217" s="31">
        <v>42.85</v>
      </c>
      <c r="S217" s="31">
        <v>41.54</v>
      </c>
    </row>
    <row r="218" spans="1:19" ht="12.75">
      <c r="A218" s="35">
        <v>6</v>
      </c>
      <c r="B218" s="35">
        <v>20</v>
      </c>
      <c r="C218" s="35">
        <v>15</v>
      </c>
      <c r="D218" s="36">
        <v>3</v>
      </c>
      <c r="E218" s="37"/>
      <c r="F218" s="29" t="s">
        <v>86</v>
      </c>
      <c r="G218" s="57" t="s">
        <v>280</v>
      </c>
      <c r="H218" s="30">
        <v>25068549.92</v>
      </c>
      <c r="I218" s="30">
        <v>17014179.81</v>
      </c>
      <c r="J218" s="30">
        <v>9418331.75</v>
      </c>
      <c r="K218" s="30">
        <v>0</v>
      </c>
      <c r="L218" s="30">
        <v>9418331.75</v>
      </c>
      <c r="M218" s="30">
        <v>2461979.55</v>
      </c>
      <c r="N218" s="30">
        <v>0</v>
      </c>
      <c r="O218" s="31">
        <v>0</v>
      </c>
      <c r="P218" s="31">
        <v>100</v>
      </c>
      <c r="Q218" s="31">
        <v>0</v>
      </c>
      <c r="R218" s="31">
        <v>37.57</v>
      </c>
      <c r="S218" s="31">
        <v>27.74</v>
      </c>
    </row>
    <row r="219" spans="1:19" ht="12.75">
      <c r="A219" s="35">
        <v>6</v>
      </c>
      <c r="B219" s="35">
        <v>61</v>
      </c>
      <c r="C219" s="35">
        <v>0</v>
      </c>
      <c r="D219" s="36">
        <v>0</v>
      </c>
      <c r="E219" s="37"/>
      <c r="F219" s="29" t="s">
        <v>281</v>
      </c>
      <c r="G219" s="57" t="s">
        <v>282</v>
      </c>
      <c r="H219" s="30">
        <v>231695297</v>
      </c>
      <c r="I219" s="30">
        <v>181530081.08</v>
      </c>
      <c r="J219" s="30">
        <v>97786127.16</v>
      </c>
      <c r="K219" s="30">
        <v>0</v>
      </c>
      <c r="L219" s="30">
        <v>97772909</v>
      </c>
      <c r="M219" s="30">
        <v>0</v>
      </c>
      <c r="N219" s="30">
        <v>13218.16</v>
      </c>
      <c r="O219" s="31">
        <v>0</v>
      </c>
      <c r="P219" s="31">
        <v>99.98</v>
      </c>
      <c r="Q219" s="31">
        <v>0.01</v>
      </c>
      <c r="R219" s="31">
        <v>42.2</v>
      </c>
      <c r="S219" s="31">
        <v>42.2</v>
      </c>
    </row>
    <row r="220" spans="1:19" ht="12.75">
      <c r="A220" s="35">
        <v>6</v>
      </c>
      <c r="B220" s="35">
        <v>62</v>
      </c>
      <c r="C220" s="35">
        <v>0</v>
      </c>
      <c r="D220" s="36">
        <v>0</v>
      </c>
      <c r="E220" s="37"/>
      <c r="F220" s="29" t="s">
        <v>281</v>
      </c>
      <c r="G220" s="57" t="s">
        <v>283</v>
      </c>
      <c r="H220" s="30">
        <v>294872045.25</v>
      </c>
      <c r="I220" s="30">
        <v>203145687.3</v>
      </c>
      <c r="J220" s="30">
        <v>126635525.51</v>
      </c>
      <c r="K220" s="30">
        <v>0</v>
      </c>
      <c r="L220" s="30">
        <v>126635525.51</v>
      </c>
      <c r="M220" s="30">
        <v>0</v>
      </c>
      <c r="N220" s="30">
        <v>0</v>
      </c>
      <c r="O220" s="31">
        <v>0</v>
      </c>
      <c r="P220" s="31">
        <v>100</v>
      </c>
      <c r="Q220" s="31">
        <v>0</v>
      </c>
      <c r="R220" s="31">
        <v>42.94</v>
      </c>
      <c r="S220" s="31">
        <v>42.94</v>
      </c>
    </row>
    <row r="221" spans="1:19" ht="12.75">
      <c r="A221" s="35">
        <v>6</v>
      </c>
      <c r="B221" s="35">
        <v>63</v>
      </c>
      <c r="C221" s="35">
        <v>0</v>
      </c>
      <c r="D221" s="36">
        <v>0</v>
      </c>
      <c r="E221" s="37"/>
      <c r="F221" s="29" t="s">
        <v>281</v>
      </c>
      <c r="G221" s="57" t="s">
        <v>284</v>
      </c>
      <c r="H221" s="30">
        <v>2033087611</v>
      </c>
      <c r="I221" s="30">
        <v>1365760034.23</v>
      </c>
      <c r="J221" s="30">
        <v>1108428823.56</v>
      </c>
      <c r="K221" s="30">
        <v>0</v>
      </c>
      <c r="L221" s="30">
        <v>1108428822.76</v>
      </c>
      <c r="M221" s="30">
        <v>238113101.3</v>
      </c>
      <c r="N221" s="30">
        <v>0.8</v>
      </c>
      <c r="O221" s="31">
        <v>0</v>
      </c>
      <c r="P221" s="31">
        <v>99.99</v>
      </c>
      <c r="Q221" s="31">
        <v>0</v>
      </c>
      <c r="R221" s="31">
        <v>54.51</v>
      </c>
      <c r="S221" s="31">
        <v>42.8</v>
      </c>
    </row>
    <row r="222" spans="1:19" ht="12.75">
      <c r="A222" s="35">
        <v>6</v>
      </c>
      <c r="B222" s="35">
        <v>64</v>
      </c>
      <c r="C222" s="35">
        <v>0</v>
      </c>
      <c r="D222" s="36">
        <v>0</v>
      </c>
      <c r="E222" s="37"/>
      <c r="F222" s="29" t="s">
        <v>281</v>
      </c>
      <c r="G222" s="57" t="s">
        <v>285</v>
      </c>
      <c r="H222" s="30">
        <v>350899039.77</v>
      </c>
      <c r="I222" s="30">
        <v>252121886.31</v>
      </c>
      <c r="J222" s="30">
        <v>78103093.41</v>
      </c>
      <c r="K222" s="30">
        <v>0</v>
      </c>
      <c r="L222" s="30">
        <v>78103093.41</v>
      </c>
      <c r="M222" s="30">
        <v>0</v>
      </c>
      <c r="N222" s="30">
        <v>0</v>
      </c>
      <c r="O222" s="31">
        <v>0</v>
      </c>
      <c r="P222" s="31">
        <v>100</v>
      </c>
      <c r="Q222" s="31">
        <v>0</v>
      </c>
      <c r="R222" s="31">
        <v>22.25</v>
      </c>
      <c r="S222" s="31">
        <v>22.25</v>
      </c>
    </row>
    <row r="223" spans="1:19" ht="12.75">
      <c r="A223" s="35">
        <v>6</v>
      </c>
      <c r="B223" s="35">
        <v>1</v>
      </c>
      <c r="C223" s="35">
        <v>0</v>
      </c>
      <c r="D223" s="36">
        <v>0</v>
      </c>
      <c r="E223" s="37"/>
      <c r="F223" s="29" t="s">
        <v>286</v>
      </c>
      <c r="G223" s="57" t="s">
        <v>287</v>
      </c>
      <c r="H223" s="30">
        <v>84060513.05</v>
      </c>
      <c r="I223" s="30">
        <v>61902737.85</v>
      </c>
      <c r="J223" s="30">
        <v>9777500</v>
      </c>
      <c r="K223" s="30">
        <v>0</v>
      </c>
      <c r="L223" s="30">
        <v>9777500</v>
      </c>
      <c r="M223" s="30">
        <v>0</v>
      </c>
      <c r="N223" s="30">
        <v>0</v>
      </c>
      <c r="O223" s="31">
        <v>0</v>
      </c>
      <c r="P223" s="31">
        <v>100</v>
      </c>
      <c r="Q223" s="31">
        <v>0</v>
      </c>
      <c r="R223" s="31">
        <v>11.63</v>
      </c>
      <c r="S223" s="31">
        <v>11.63</v>
      </c>
    </row>
    <row r="224" spans="1:19" ht="12.75">
      <c r="A224" s="35">
        <v>6</v>
      </c>
      <c r="B224" s="35">
        <v>2</v>
      </c>
      <c r="C224" s="35">
        <v>0</v>
      </c>
      <c r="D224" s="36">
        <v>0</v>
      </c>
      <c r="E224" s="37"/>
      <c r="F224" s="29" t="s">
        <v>286</v>
      </c>
      <c r="G224" s="57" t="s">
        <v>288</v>
      </c>
      <c r="H224" s="30">
        <v>98377192.99</v>
      </c>
      <c r="I224" s="30">
        <v>73298990.12</v>
      </c>
      <c r="J224" s="30">
        <v>20976647.73</v>
      </c>
      <c r="K224" s="30">
        <v>0</v>
      </c>
      <c r="L224" s="30">
        <v>20976647.73</v>
      </c>
      <c r="M224" s="30">
        <v>0</v>
      </c>
      <c r="N224" s="30">
        <v>0</v>
      </c>
      <c r="O224" s="31">
        <v>0</v>
      </c>
      <c r="P224" s="31">
        <v>100</v>
      </c>
      <c r="Q224" s="31">
        <v>0</v>
      </c>
      <c r="R224" s="31">
        <v>21.32</v>
      </c>
      <c r="S224" s="31">
        <v>21.32</v>
      </c>
    </row>
    <row r="225" spans="1:19" ht="12.75">
      <c r="A225" s="35">
        <v>6</v>
      </c>
      <c r="B225" s="35">
        <v>3</v>
      </c>
      <c r="C225" s="35">
        <v>0</v>
      </c>
      <c r="D225" s="36">
        <v>0</v>
      </c>
      <c r="E225" s="37"/>
      <c r="F225" s="29" t="s">
        <v>286</v>
      </c>
      <c r="G225" s="57" t="s">
        <v>289</v>
      </c>
      <c r="H225" s="30">
        <v>79215174.3</v>
      </c>
      <c r="I225" s="30">
        <v>47417824.82</v>
      </c>
      <c r="J225" s="30">
        <v>10805010</v>
      </c>
      <c r="K225" s="30">
        <v>0</v>
      </c>
      <c r="L225" s="30">
        <v>10805010</v>
      </c>
      <c r="M225" s="30">
        <v>0</v>
      </c>
      <c r="N225" s="30">
        <v>0</v>
      </c>
      <c r="O225" s="31">
        <v>0</v>
      </c>
      <c r="P225" s="31">
        <v>100</v>
      </c>
      <c r="Q225" s="31">
        <v>0</v>
      </c>
      <c r="R225" s="31">
        <v>13.64</v>
      </c>
      <c r="S225" s="31">
        <v>13.64</v>
      </c>
    </row>
    <row r="226" spans="1:19" ht="12.75">
      <c r="A226" s="35">
        <v>6</v>
      </c>
      <c r="B226" s="35">
        <v>4</v>
      </c>
      <c r="C226" s="35">
        <v>0</v>
      </c>
      <c r="D226" s="36">
        <v>0</v>
      </c>
      <c r="E226" s="37"/>
      <c r="F226" s="29" t="s">
        <v>286</v>
      </c>
      <c r="G226" s="57" t="s">
        <v>290</v>
      </c>
      <c r="H226" s="30">
        <v>65064203.31</v>
      </c>
      <c r="I226" s="30">
        <v>44770822.33</v>
      </c>
      <c r="J226" s="30">
        <v>3567350</v>
      </c>
      <c r="K226" s="30">
        <v>0</v>
      </c>
      <c r="L226" s="30">
        <v>3477250</v>
      </c>
      <c r="M226" s="30">
        <v>0</v>
      </c>
      <c r="N226" s="30">
        <v>90100</v>
      </c>
      <c r="O226" s="31">
        <v>0</v>
      </c>
      <c r="P226" s="31">
        <v>97.47</v>
      </c>
      <c r="Q226" s="31">
        <v>2.52</v>
      </c>
      <c r="R226" s="31">
        <v>5.48</v>
      </c>
      <c r="S226" s="31">
        <v>5.48</v>
      </c>
    </row>
    <row r="227" spans="1:19" ht="12.75">
      <c r="A227" s="35">
        <v>6</v>
      </c>
      <c r="B227" s="35">
        <v>5</v>
      </c>
      <c r="C227" s="35">
        <v>0</v>
      </c>
      <c r="D227" s="36">
        <v>0</v>
      </c>
      <c r="E227" s="37"/>
      <c r="F227" s="29" t="s">
        <v>286</v>
      </c>
      <c r="G227" s="57" t="s">
        <v>291</v>
      </c>
      <c r="H227" s="30">
        <v>47145538.88</v>
      </c>
      <c r="I227" s="30">
        <v>33435170.83</v>
      </c>
      <c r="J227" s="30">
        <v>10783425.09</v>
      </c>
      <c r="K227" s="30">
        <v>0</v>
      </c>
      <c r="L227" s="30">
        <v>10783425.09</v>
      </c>
      <c r="M227" s="30">
        <v>0</v>
      </c>
      <c r="N227" s="30">
        <v>0</v>
      </c>
      <c r="O227" s="31">
        <v>0</v>
      </c>
      <c r="P227" s="31">
        <v>100</v>
      </c>
      <c r="Q227" s="31">
        <v>0</v>
      </c>
      <c r="R227" s="31">
        <v>22.87</v>
      </c>
      <c r="S227" s="31">
        <v>22.87</v>
      </c>
    </row>
    <row r="228" spans="1:19" ht="12.75">
      <c r="A228" s="35">
        <v>6</v>
      </c>
      <c r="B228" s="35">
        <v>6</v>
      </c>
      <c r="C228" s="35">
        <v>0</v>
      </c>
      <c r="D228" s="36">
        <v>0</v>
      </c>
      <c r="E228" s="37"/>
      <c r="F228" s="29" t="s">
        <v>286</v>
      </c>
      <c r="G228" s="57" t="s">
        <v>292</v>
      </c>
      <c r="H228" s="30">
        <v>76418105</v>
      </c>
      <c r="I228" s="30">
        <v>54047958.98</v>
      </c>
      <c r="J228" s="30">
        <v>14013636.11</v>
      </c>
      <c r="K228" s="30">
        <v>0</v>
      </c>
      <c r="L228" s="30">
        <v>14013636.11</v>
      </c>
      <c r="M228" s="30">
        <v>0</v>
      </c>
      <c r="N228" s="30">
        <v>0</v>
      </c>
      <c r="O228" s="31">
        <v>0</v>
      </c>
      <c r="P228" s="31">
        <v>100</v>
      </c>
      <c r="Q228" s="31">
        <v>0</v>
      </c>
      <c r="R228" s="31">
        <v>18.33</v>
      </c>
      <c r="S228" s="31">
        <v>18.33</v>
      </c>
    </row>
    <row r="229" spans="1:19" ht="12.75">
      <c r="A229" s="35">
        <v>6</v>
      </c>
      <c r="B229" s="35">
        <v>7</v>
      </c>
      <c r="C229" s="35">
        <v>0</v>
      </c>
      <c r="D229" s="36">
        <v>0</v>
      </c>
      <c r="E229" s="37"/>
      <c r="F229" s="29" t="s">
        <v>286</v>
      </c>
      <c r="G229" s="57" t="s">
        <v>293</v>
      </c>
      <c r="H229" s="30">
        <v>101430968.9</v>
      </c>
      <c r="I229" s="30">
        <v>72261744.66</v>
      </c>
      <c r="J229" s="30">
        <v>18643614.7</v>
      </c>
      <c r="K229" s="30">
        <v>0</v>
      </c>
      <c r="L229" s="30">
        <v>18643614.7</v>
      </c>
      <c r="M229" s="30">
        <v>0</v>
      </c>
      <c r="N229" s="30">
        <v>0</v>
      </c>
      <c r="O229" s="31">
        <v>0</v>
      </c>
      <c r="P229" s="31">
        <v>100</v>
      </c>
      <c r="Q229" s="31">
        <v>0</v>
      </c>
      <c r="R229" s="31">
        <v>18.38</v>
      </c>
      <c r="S229" s="31">
        <v>18.38</v>
      </c>
    </row>
    <row r="230" spans="1:19" ht="12.75">
      <c r="A230" s="35">
        <v>6</v>
      </c>
      <c r="B230" s="35">
        <v>8</v>
      </c>
      <c r="C230" s="35">
        <v>0</v>
      </c>
      <c r="D230" s="36">
        <v>0</v>
      </c>
      <c r="E230" s="37"/>
      <c r="F230" s="29" t="s">
        <v>286</v>
      </c>
      <c r="G230" s="57" t="s">
        <v>294</v>
      </c>
      <c r="H230" s="30">
        <v>82668457</v>
      </c>
      <c r="I230" s="30">
        <v>56894547.49</v>
      </c>
      <c r="J230" s="30">
        <v>26941048</v>
      </c>
      <c r="K230" s="30">
        <v>0</v>
      </c>
      <c r="L230" s="30">
        <v>26941048</v>
      </c>
      <c r="M230" s="30">
        <v>1680661.67</v>
      </c>
      <c r="N230" s="30">
        <v>0</v>
      </c>
      <c r="O230" s="31">
        <v>0</v>
      </c>
      <c r="P230" s="31">
        <v>100</v>
      </c>
      <c r="Q230" s="31">
        <v>0</v>
      </c>
      <c r="R230" s="31">
        <v>32.58</v>
      </c>
      <c r="S230" s="31">
        <v>30.55</v>
      </c>
    </row>
    <row r="231" spans="1:19" ht="12.75">
      <c r="A231" s="35">
        <v>6</v>
      </c>
      <c r="B231" s="35">
        <v>9</v>
      </c>
      <c r="C231" s="35">
        <v>0</v>
      </c>
      <c r="D231" s="36">
        <v>0</v>
      </c>
      <c r="E231" s="37"/>
      <c r="F231" s="29" t="s">
        <v>286</v>
      </c>
      <c r="G231" s="57" t="s">
        <v>295</v>
      </c>
      <c r="H231" s="30">
        <v>132560822.5</v>
      </c>
      <c r="I231" s="30">
        <v>91426461.11</v>
      </c>
      <c r="J231" s="30">
        <v>41778264.14</v>
      </c>
      <c r="K231" s="30">
        <v>0</v>
      </c>
      <c r="L231" s="30">
        <v>41778264.14</v>
      </c>
      <c r="M231" s="30">
        <v>12871386.62</v>
      </c>
      <c r="N231" s="30">
        <v>0</v>
      </c>
      <c r="O231" s="31">
        <v>0</v>
      </c>
      <c r="P231" s="31">
        <v>100</v>
      </c>
      <c r="Q231" s="31">
        <v>0</v>
      </c>
      <c r="R231" s="31">
        <v>31.51</v>
      </c>
      <c r="S231" s="31">
        <v>21.8</v>
      </c>
    </row>
    <row r="232" spans="1:19" ht="12.75">
      <c r="A232" s="35">
        <v>6</v>
      </c>
      <c r="B232" s="35">
        <v>10</v>
      </c>
      <c r="C232" s="35">
        <v>0</v>
      </c>
      <c r="D232" s="36">
        <v>0</v>
      </c>
      <c r="E232" s="37"/>
      <c r="F232" s="29" t="s">
        <v>286</v>
      </c>
      <c r="G232" s="57" t="s">
        <v>296</v>
      </c>
      <c r="H232" s="30">
        <v>62934804</v>
      </c>
      <c r="I232" s="30">
        <v>40096151.09</v>
      </c>
      <c r="J232" s="30">
        <v>16816405.64</v>
      </c>
      <c r="K232" s="30">
        <v>0</v>
      </c>
      <c r="L232" s="30">
        <v>16816405.64</v>
      </c>
      <c r="M232" s="30">
        <v>0</v>
      </c>
      <c r="N232" s="30">
        <v>0</v>
      </c>
      <c r="O232" s="31">
        <v>0</v>
      </c>
      <c r="P232" s="31">
        <v>100</v>
      </c>
      <c r="Q232" s="31">
        <v>0</v>
      </c>
      <c r="R232" s="31">
        <v>26.72</v>
      </c>
      <c r="S232" s="31">
        <v>26.72</v>
      </c>
    </row>
    <row r="233" spans="1:19" ht="12.75">
      <c r="A233" s="35">
        <v>6</v>
      </c>
      <c r="B233" s="35">
        <v>11</v>
      </c>
      <c r="C233" s="35">
        <v>0</v>
      </c>
      <c r="D233" s="36">
        <v>0</v>
      </c>
      <c r="E233" s="37"/>
      <c r="F233" s="29" t="s">
        <v>286</v>
      </c>
      <c r="G233" s="57" t="s">
        <v>297</v>
      </c>
      <c r="H233" s="30">
        <v>108848129.07</v>
      </c>
      <c r="I233" s="30">
        <v>74403159.63</v>
      </c>
      <c r="J233" s="30">
        <v>39821241.45</v>
      </c>
      <c r="K233" s="30">
        <v>0</v>
      </c>
      <c r="L233" s="30">
        <v>39821241.45</v>
      </c>
      <c r="M233" s="30">
        <v>454496.06</v>
      </c>
      <c r="N233" s="30">
        <v>0</v>
      </c>
      <c r="O233" s="31">
        <v>0</v>
      </c>
      <c r="P233" s="31">
        <v>100</v>
      </c>
      <c r="Q233" s="31">
        <v>0</v>
      </c>
      <c r="R233" s="31">
        <v>36.58</v>
      </c>
      <c r="S233" s="31">
        <v>36.16</v>
      </c>
    </row>
    <row r="234" spans="1:19" ht="12.75">
      <c r="A234" s="35">
        <v>6</v>
      </c>
      <c r="B234" s="35">
        <v>12</v>
      </c>
      <c r="C234" s="35">
        <v>0</v>
      </c>
      <c r="D234" s="36">
        <v>0</v>
      </c>
      <c r="E234" s="37"/>
      <c r="F234" s="29" t="s">
        <v>286</v>
      </c>
      <c r="G234" s="57" t="s">
        <v>298</v>
      </c>
      <c r="H234" s="30">
        <v>57039003</v>
      </c>
      <c r="I234" s="30">
        <v>40042980.22</v>
      </c>
      <c r="J234" s="30">
        <v>9554621</v>
      </c>
      <c r="K234" s="30">
        <v>0</v>
      </c>
      <c r="L234" s="30">
        <v>9554621</v>
      </c>
      <c r="M234" s="30">
        <v>0</v>
      </c>
      <c r="N234" s="30">
        <v>0</v>
      </c>
      <c r="O234" s="31">
        <v>0</v>
      </c>
      <c r="P234" s="31">
        <v>100</v>
      </c>
      <c r="Q234" s="31">
        <v>0</v>
      </c>
      <c r="R234" s="31">
        <v>16.75</v>
      </c>
      <c r="S234" s="31">
        <v>16.75</v>
      </c>
    </row>
    <row r="235" spans="1:19" ht="12.75">
      <c r="A235" s="35">
        <v>6</v>
      </c>
      <c r="B235" s="35">
        <v>13</v>
      </c>
      <c r="C235" s="35">
        <v>0</v>
      </c>
      <c r="D235" s="36">
        <v>0</v>
      </c>
      <c r="E235" s="37"/>
      <c r="F235" s="29" t="s">
        <v>286</v>
      </c>
      <c r="G235" s="57" t="s">
        <v>299</v>
      </c>
      <c r="H235" s="30">
        <v>36409908.43</v>
      </c>
      <c r="I235" s="30">
        <v>25730488.05</v>
      </c>
      <c r="J235" s="30">
        <v>9509743.56</v>
      </c>
      <c r="K235" s="30">
        <v>0</v>
      </c>
      <c r="L235" s="30">
        <v>9509743.56</v>
      </c>
      <c r="M235" s="30">
        <v>0</v>
      </c>
      <c r="N235" s="30">
        <v>0</v>
      </c>
      <c r="O235" s="31">
        <v>0</v>
      </c>
      <c r="P235" s="31">
        <v>100</v>
      </c>
      <c r="Q235" s="31">
        <v>0</v>
      </c>
      <c r="R235" s="31">
        <v>26.11</v>
      </c>
      <c r="S235" s="31">
        <v>26.11</v>
      </c>
    </row>
    <row r="236" spans="1:19" ht="12.75">
      <c r="A236" s="35">
        <v>6</v>
      </c>
      <c r="B236" s="35">
        <v>14</v>
      </c>
      <c r="C236" s="35">
        <v>0</v>
      </c>
      <c r="D236" s="36">
        <v>0</v>
      </c>
      <c r="E236" s="37"/>
      <c r="F236" s="29" t="s">
        <v>286</v>
      </c>
      <c r="G236" s="57" t="s">
        <v>300</v>
      </c>
      <c r="H236" s="30">
        <v>123703079.98</v>
      </c>
      <c r="I236" s="30">
        <v>88359696.22</v>
      </c>
      <c r="J236" s="30">
        <v>6707501</v>
      </c>
      <c r="K236" s="30">
        <v>0</v>
      </c>
      <c r="L236" s="30">
        <v>6707501</v>
      </c>
      <c r="M236" s="30">
        <v>0</v>
      </c>
      <c r="N236" s="30">
        <v>0</v>
      </c>
      <c r="O236" s="31">
        <v>0</v>
      </c>
      <c r="P236" s="31">
        <v>100</v>
      </c>
      <c r="Q236" s="31">
        <v>0</v>
      </c>
      <c r="R236" s="31">
        <v>5.42</v>
      </c>
      <c r="S236" s="31">
        <v>5.42</v>
      </c>
    </row>
    <row r="237" spans="1:19" ht="12.75">
      <c r="A237" s="35">
        <v>6</v>
      </c>
      <c r="B237" s="35">
        <v>15</v>
      </c>
      <c r="C237" s="35">
        <v>0</v>
      </c>
      <c r="D237" s="36">
        <v>0</v>
      </c>
      <c r="E237" s="37"/>
      <c r="F237" s="29" t="s">
        <v>286</v>
      </c>
      <c r="G237" s="57" t="s">
        <v>301</v>
      </c>
      <c r="H237" s="30">
        <v>49315972.13</v>
      </c>
      <c r="I237" s="30">
        <v>37981130.16</v>
      </c>
      <c r="J237" s="30">
        <v>9105773.02</v>
      </c>
      <c r="K237" s="30">
        <v>0</v>
      </c>
      <c r="L237" s="30">
        <v>9105773.02</v>
      </c>
      <c r="M237" s="30">
        <v>0</v>
      </c>
      <c r="N237" s="30">
        <v>0</v>
      </c>
      <c r="O237" s="31">
        <v>0</v>
      </c>
      <c r="P237" s="31">
        <v>100</v>
      </c>
      <c r="Q237" s="31">
        <v>0</v>
      </c>
      <c r="R237" s="31">
        <v>18.46</v>
      </c>
      <c r="S237" s="31">
        <v>18.46</v>
      </c>
    </row>
    <row r="238" spans="1:19" ht="12.75">
      <c r="A238" s="35">
        <v>6</v>
      </c>
      <c r="B238" s="35">
        <v>16</v>
      </c>
      <c r="C238" s="35">
        <v>0</v>
      </c>
      <c r="D238" s="36">
        <v>0</v>
      </c>
      <c r="E238" s="37"/>
      <c r="F238" s="29" t="s">
        <v>286</v>
      </c>
      <c r="G238" s="57" t="s">
        <v>302</v>
      </c>
      <c r="H238" s="30">
        <v>53051257</v>
      </c>
      <c r="I238" s="30">
        <v>40360072.82</v>
      </c>
      <c r="J238" s="30">
        <v>7473300</v>
      </c>
      <c r="K238" s="30">
        <v>0</v>
      </c>
      <c r="L238" s="30">
        <v>7473300</v>
      </c>
      <c r="M238" s="30">
        <v>0</v>
      </c>
      <c r="N238" s="30">
        <v>0</v>
      </c>
      <c r="O238" s="31">
        <v>0</v>
      </c>
      <c r="P238" s="31">
        <v>100</v>
      </c>
      <c r="Q238" s="31">
        <v>0</v>
      </c>
      <c r="R238" s="31">
        <v>14.08</v>
      </c>
      <c r="S238" s="31">
        <v>14.08</v>
      </c>
    </row>
    <row r="239" spans="1:19" ht="12.75">
      <c r="A239" s="35">
        <v>6</v>
      </c>
      <c r="B239" s="35">
        <v>17</v>
      </c>
      <c r="C239" s="35">
        <v>0</v>
      </c>
      <c r="D239" s="36">
        <v>0</v>
      </c>
      <c r="E239" s="37"/>
      <c r="F239" s="29" t="s">
        <v>286</v>
      </c>
      <c r="G239" s="57" t="s">
        <v>303</v>
      </c>
      <c r="H239" s="30">
        <v>62399146</v>
      </c>
      <c r="I239" s="30">
        <v>48749384</v>
      </c>
      <c r="J239" s="30">
        <v>2000000</v>
      </c>
      <c r="K239" s="30">
        <v>0</v>
      </c>
      <c r="L239" s="30">
        <v>2000000</v>
      </c>
      <c r="M239" s="30">
        <v>0</v>
      </c>
      <c r="N239" s="30">
        <v>0</v>
      </c>
      <c r="O239" s="31">
        <v>0</v>
      </c>
      <c r="P239" s="31">
        <v>100</v>
      </c>
      <c r="Q239" s="31">
        <v>0</v>
      </c>
      <c r="R239" s="31">
        <v>3.2</v>
      </c>
      <c r="S239" s="31">
        <v>3.2</v>
      </c>
    </row>
    <row r="240" spans="1:19" ht="12.75">
      <c r="A240" s="35">
        <v>6</v>
      </c>
      <c r="B240" s="35">
        <v>18</v>
      </c>
      <c r="C240" s="35">
        <v>0</v>
      </c>
      <c r="D240" s="36">
        <v>0</v>
      </c>
      <c r="E240" s="37"/>
      <c r="F240" s="29" t="s">
        <v>286</v>
      </c>
      <c r="G240" s="57" t="s">
        <v>304</v>
      </c>
      <c r="H240" s="30">
        <v>76783567.01</v>
      </c>
      <c r="I240" s="30">
        <v>58036212.24</v>
      </c>
      <c r="J240" s="30">
        <v>36639404.22</v>
      </c>
      <c r="K240" s="30">
        <v>0</v>
      </c>
      <c r="L240" s="30">
        <v>36639404.22</v>
      </c>
      <c r="M240" s="30">
        <v>0</v>
      </c>
      <c r="N240" s="30">
        <v>0</v>
      </c>
      <c r="O240" s="31">
        <v>0</v>
      </c>
      <c r="P240" s="31">
        <v>100</v>
      </c>
      <c r="Q240" s="31">
        <v>0</v>
      </c>
      <c r="R240" s="31">
        <v>47.71</v>
      </c>
      <c r="S240" s="31">
        <v>47.71</v>
      </c>
    </row>
    <row r="241" spans="1:19" ht="12.75">
      <c r="A241" s="35">
        <v>6</v>
      </c>
      <c r="B241" s="35">
        <v>19</v>
      </c>
      <c r="C241" s="35">
        <v>0</v>
      </c>
      <c r="D241" s="36">
        <v>0</v>
      </c>
      <c r="E241" s="37"/>
      <c r="F241" s="29" t="s">
        <v>286</v>
      </c>
      <c r="G241" s="57" t="s">
        <v>305</v>
      </c>
      <c r="H241" s="30">
        <v>63953732.99</v>
      </c>
      <c r="I241" s="30">
        <v>37189729.63</v>
      </c>
      <c r="J241" s="30">
        <v>13023128.89</v>
      </c>
      <c r="K241" s="30">
        <v>0</v>
      </c>
      <c r="L241" s="30">
        <v>13023128.89</v>
      </c>
      <c r="M241" s="30">
        <v>0</v>
      </c>
      <c r="N241" s="30">
        <v>0</v>
      </c>
      <c r="O241" s="31">
        <v>0</v>
      </c>
      <c r="P241" s="31">
        <v>100</v>
      </c>
      <c r="Q241" s="31">
        <v>0</v>
      </c>
      <c r="R241" s="31">
        <v>20.36</v>
      </c>
      <c r="S241" s="31">
        <v>20.36</v>
      </c>
    </row>
    <row r="242" spans="1:19" ht="12.75">
      <c r="A242" s="35">
        <v>6</v>
      </c>
      <c r="B242" s="35">
        <v>20</v>
      </c>
      <c r="C242" s="35">
        <v>0</v>
      </c>
      <c r="D242" s="36">
        <v>0</v>
      </c>
      <c r="E242" s="37"/>
      <c r="F242" s="29" t="s">
        <v>286</v>
      </c>
      <c r="G242" s="57" t="s">
        <v>306</v>
      </c>
      <c r="H242" s="30">
        <v>59952915</v>
      </c>
      <c r="I242" s="30">
        <v>39611775.28</v>
      </c>
      <c r="J242" s="30">
        <v>10000000</v>
      </c>
      <c r="K242" s="30">
        <v>0</v>
      </c>
      <c r="L242" s="30">
        <v>10000000</v>
      </c>
      <c r="M242" s="30">
        <v>0</v>
      </c>
      <c r="N242" s="30">
        <v>0</v>
      </c>
      <c r="O242" s="31">
        <v>0</v>
      </c>
      <c r="P242" s="31">
        <v>100</v>
      </c>
      <c r="Q242" s="31">
        <v>0</v>
      </c>
      <c r="R242" s="31">
        <v>16.67</v>
      </c>
      <c r="S242" s="31">
        <v>16.67</v>
      </c>
    </row>
    <row r="243" spans="1:19" ht="12.75">
      <c r="A243" s="35">
        <v>6</v>
      </c>
      <c r="B243" s="35">
        <v>0</v>
      </c>
      <c r="C243" s="35">
        <v>0</v>
      </c>
      <c r="D243" s="36">
        <v>0</v>
      </c>
      <c r="E243" s="37"/>
      <c r="F243" s="29" t="s">
        <v>307</v>
      </c>
      <c r="G243" s="57" t="s">
        <v>308</v>
      </c>
      <c r="H243" s="30">
        <v>1456157902.67</v>
      </c>
      <c r="I243" s="30">
        <v>839665414.89</v>
      </c>
      <c r="J243" s="30">
        <v>455705809.85</v>
      </c>
      <c r="K243" s="30">
        <v>0</v>
      </c>
      <c r="L243" s="30">
        <v>455705809.85</v>
      </c>
      <c r="M243" s="30">
        <v>52399421.93</v>
      </c>
      <c r="N243" s="30">
        <v>0</v>
      </c>
      <c r="O243" s="31">
        <v>0</v>
      </c>
      <c r="P243" s="31">
        <v>100</v>
      </c>
      <c r="Q243" s="31">
        <v>0</v>
      </c>
      <c r="R243" s="31">
        <v>31.29</v>
      </c>
      <c r="S243" s="31">
        <v>27.69</v>
      </c>
    </row>
    <row r="244" spans="1:19" ht="12.75">
      <c r="A244" s="35">
        <v>6</v>
      </c>
      <c r="B244" s="35">
        <v>8</v>
      </c>
      <c r="C244" s="35">
        <v>1</v>
      </c>
      <c r="D244" s="36" t="s">
        <v>309</v>
      </c>
      <c r="E244" s="37">
        <v>271</v>
      </c>
      <c r="F244" s="29" t="s">
        <v>309</v>
      </c>
      <c r="G244" s="57" t="s">
        <v>310</v>
      </c>
      <c r="H244" s="30">
        <v>8012947.7</v>
      </c>
      <c r="I244" s="30">
        <v>7952583.42</v>
      </c>
      <c r="J244" s="30">
        <v>3000000</v>
      </c>
      <c r="K244" s="30">
        <v>0</v>
      </c>
      <c r="L244" s="30">
        <v>3000000</v>
      </c>
      <c r="M244" s="30">
        <v>3000000</v>
      </c>
      <c r="N244" s="30">
        <v>0</v>
      </c>
      <c r="O244" s="31">
        <v>0</v>
      </c>
      <c r="P244" s="31">
        <v>100</v>
      </c>
      <c r="Q244" s="31">
        <v>0</v>
      </c>
      <c r="R244" s="31">
        <v>37.43</v>
      </c>
      <c r="S244" s="31">
        <v>0</v>
      </c>
    </row>
    <row r="245" spans="1:19" ht="12.75">
      <c r="A245" s="35">
        <v>6</v>
      </c>
      <c r="B245" s="35">
        <v>11</v>
      </c>
      <c r="C245" s="35">
        <v>8</v>
      </c>
      <c r="D245" s="36" t="s">
        <v>309</v>
      </c>
      <c r="E245" s="37">
        <v>247</v>
      </c>
      <c r="F245" s="29" t="s">
        <v>309</v>
      </c>
      <c r="G245" s="57" t="s">
        <v>311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1"/>
      <c r="P245" s="31"/>
      <c r="Q245" s="31"/>
      <c r="R245" s="31"/>
      <c r="S245" s="31"/>
    </row>
    <row r="246" spans="1:19" ht="24">
      <c r="A246" s="35">
        <v>6</v>
      </c>
      <c r="B246" s="35">
        <v>19</v>
      </c>
      <c r="C246" s="35">
        <v>1</v>
      </c>
      <c r="D246" s="36" t="s">
        <v>309</v>
      </c>
      <c r="E246" s="37">
        <v>270</v>
      </c>
      <c r="F246" s="29" t="s">
        <v>309</v>
      </c>
      <c r="G246" s="57" t="s">
        <v>312</v>
      </c>
      <c r="H246" s="30">
        <v>5373010.62</v>
      </c>
      <c r="I246" s="30">
        <v>2757595.24</v>
      </c>
      <c r="J246" s="30">
        <v>3015700</v>
      </c>
      <c r="K246" s="30">
        <v>0</v>
      </c>
      <c r="L246" s="30">
        <v>3015700</v>
      </c>
      <c r="M246" s="30">
        <v>3015700</v>
      </c>
      <c r="N246" s="30">
        <v>0</v>
      </c>
      <c r="O246" s="31">
        <v>0</v>
      </c>
      <c r="P246" s="31">
        <v>100</v>
      </c>
      <c r="Q246" s="31">
        <v>0</v>
      </c>
      <c r="R246" s="31">
        <v>56.12</v>
      </c>
      <c r="S246" s="31">
        <v>0</v>
      </c>
    </row>
    <row r="247" spans="1:19" ht="12.75">
      <c r="A247" s="35">
        <v>6</v>
      </c>
      <c r="B247" s="35">
        <v>7</v>
      </c>
      <c r="C247" s="35">
        <v>1</v>
      </c>
      <c r="D247" s="36" t="s">
        <v>309</v>
      </c>
      <c r="E247" s="37">
        <v>187</v>
      </c>
      <c r="F247" s="29" t="s">
        <v>309</v>
      </c>
      <c r="G247" s="57" t="s">
        <v>313</v>
      </c>
      <c r="H247" s="30">
        <v>2203335</v>
      </c>
      <c r="I247" s="30">
        <v>1578795.77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1"/>
      <c r="P247" s="31"/>
      <c r="Q247" s="31"/>
      <c r="R247" s="31">
        <v>0</v>
      </c>
      <c r="S247" s="31">
        <v>0</v>
      </c>
    </row>
    <row r="248" spans="1:19" ht="12.75">
      <c r="A248" s="35">
        <v>6</v>
      </c>
      <c r="B248" s="35">
        <v>1</v>
      </c>
      <c r="C248" s="35">
        <v>1</v>
      </c>
      <c r="D248" s="36" t="s">
        <v>309</v>
      </c>
      <c r="E248" s="37">
        <v>188</v>
      </c>
      <c r="F248" s="29" t="s">
        <v>309</v>
      </c>
      <c r="G248" s="57" t="s">
        <v>313</v>
      </c>
      <c r="H248" s="30">
        <v>216970</v>
      </c>
      <c r="I248" s="30">
        <v>122888.47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1"/>
      <c r="P248" s="31"/>
      <c r="Q248" s="31"/>
      <c r="R248" s="31">
        <v>0</v>
      </c>
      <c r="S248" s="31">
        <v>0</v>
      </c>
    </row>
    <row r="249" spans="1:19" ht="24">
      <c r="A249" s="35">
        <v>6</v>
      </c>
      <c r="B249" s="35">
        <v>2</v>
      </c>
      <c r="C249" s="35">
        <v>1</v>
      </c>
      <c r="D249" s="36" t="s">
        <v>309</v>
      </c>
      <c r="E249" s="37">
        <v>221</v>
      </c>
      <c r="F249" s="29" t="s">
        <v>309</v>
      </c>
      <c r="G249" s="57" t="s">
        <v>314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1"/>
      <c r="P249" s="31"/>
      <c r="Q249" s="31"/>
      <c r="R249" s="31"/>
      <c r="S249" s="31"/>
    </row>
    <row r="250" spans="1:19" ht="12.75">
      <c r="A250" s="35">
        <v>6</v>
      </c>
      <c r="B250" s="35">
        <v>13</v>
      </c>
      <c r="C250" s="35">
        <v>4</v>
      </c>
      <c r="D250" s="36" t="s">
        <v>309</v>
      </c>
      <c r="E250" s="37">
        <v>186</v>
      </c>
      <c r="F250" s="29" t="s">
        <v>309</v>
      </c>
      <c r="G250" s="57" t="s">
        <v>315</v>
      </c>
      <c r="H250" s="30">
        <v>2600</v>
      </c>
      <c r="I250" s="30">
        <v>2908.11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1"/>
      <c r="P250" s="31"/>
      <c r="Q250" s="31"/>
      <c r="R250" s="31">
        <v>0</v>
      </c>
      <c r="S250" s="31">
        <v>0</v>
      </c>
    </row>
    <row r="251" spans="1:19" ht="24">
      <c r="A251" s="35">
        <v>6</v>
      </c>
      <c r="B251" s="35">
        <v>4</v>
      </c>
      <c r="C251" s="35">
        <v>3</v>
      </c>
      <c r="D251" s="36" t="s">
        <v>309</v>
      </c>
      <c r="E251" s="37">
        <v>218</v>
      </c>
      <c r="F251" s="29" t="s">
        <v>309</v>
      </c>
      <c r="G251" s="57" t="s">
        <v>316</v>
      </c>
      <c r="H251" s="30">
        <v>18483</v>
      </c>
      <c r="I251" s="30">
        <v>16702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1"/>
      <c r="P251" s="31"/>
      <c r="Q251" s="31"/>
      <c r="R251" s="31">
        <v>0</v>
      </c>
      <c r="S251" s="31">
        <v>0</v>
      </c>
    </row>
    <row r="252" spans="1:19" ht="12.75">
      <c r="A252" s="35">
        <v>6</v>
      </c>
      <c r="B252" s="35">
        <v>3</v>
      </c>
      <c r="C252" s="35">
        <v>3</v>
      </c>
      <c r="D252" s="36" t="s">
        <v>309</v>
      </c>
      <c r="E252" s="37">
        <v>122</v>
      </c>
      <c r="F252" s="29" t="s">
        <v>309</v>
      </c>
      <c r="G252" s="57" t="s">
        <v>317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1"/>
      <c r="P252" s="31"/>
      <c r="Q252" s="31"/>
      <c r="R252" s="31"/>
      <c r="S252" s="31"/>
    </row>
    <row r="253" spans="1:19" ht="24">
      <c r="A253" s="35">
        <v>6</v>
      </c>
      <c r="B253" s="35">
        <v>15</v>
      </c>
      <c r="C253" s="35">
        <v>0</v>
      </c>
      <c r="D253" s="36" t="s">
        <v>309</v>
      </c>
      <c r="E253" s="37">
        <v>220</v>
      </c>
      <c r="F253" s="29" t="s">
        <v>309</v>
      </c>
      <c r="G253" s="57" t="s">
        <v>318</v>
      </c>
      <c r="H253" s="30">
        <v>550911</v>
      </c>
      <c r="I253" s="30">
        <v>386099.85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1"/>
      <c r="P253" s="31"/>
      <c r="Q253" s="31"/>
      <c r="R253" s="31">
        <v>0</v>
      </c>
      <c r="S253" s="31">
        <v>0</v>
      </c>
    </row>
    <row r="254" spans="1:19" ht="12.75">
      <c r="A254" s="35">
        <v>6</v>
      </c>
      <c r="B254" s="35">
        <v>9</v>
      </c>
      <c r="C254" s="35">
        <v>1</v>
      </c>
      <c r="D254" s="36" t="s">
        <v>309</v>
      </c>
      <c r="E254" s="37">
        <v>140</v>
      </c>
      <c r="F254" s="29" t="s">
        <v>309</v>
      </c>
      <c r="G254" s="57" t="s">
        <v>319</v>
      </c>
      <c r="H254" s="30">
        <v>55020</v>
      </c>
      <c r="I254" s="30">
        <v>50508.91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1"/>
      <c r="P254" s="31"/>
      <c r="Q254" s="31"/>
      <c r="R254" s="31">
        <v>0</v>
      </c>
      <c r="S254" s="31">
        <v>0</v>
      </c>
    </row>
    <row r="255" spans="1:19" ht="12.75">
      <c r="A255" s="35">
        <v>6</v>
      </c>
      <c r="B255" s="35">
        <v>62</v>
      </c>
      <c r="C255" s="35">
        <v>1</v>
      </c>
      <c r="D255" s="36" t="s">
        <v>309</v>
      </c>
      <c r="E255" s="37">
        <v>198</v>
      </c>
      <c r="F255" s="29" t="s">
        <v>309</v>
      </c>
      <c r="G255" s="57" t="s">
        <v>320</v>
      </c>
      <c r="H255" s="30">
        <v>122300</v>
      </c>
      <c r="I255" s="30">
        <v>118177.5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1"/>
      <c r="P255" s="31"/>
      <c r="Q255" s="31"/>
      <c r="R255" s="31">
        <v>0</v>
      </c>
      <c r="S255" s="31">
        <v>0</v>
      </c>
    </row>
    <row r="256" spans="1:19" ht="12.75">
      <c r="A256" s="35">
        <v>6</v>
      </c>
      <c r="B256" s="35">
        <v>8</v>
      </c>
      <c r="C256" s="35">
        <v>1</v>
      </c>
      <c r="D256" s="36" t="s">
        <v>309</v>
      </c>
      <c r="E256" s="37">
        <v>265</v>
      </c>
      <c r="F256" s="29" t="s">
        <v>309</v>
      </c>
      <c r="G256" s="57" t="s">
        <v>321</v>
      </c>
      <c r="H256" s="30">
        <v>6040619</v>
      </c>
      <c r="I256" s="30">
        <v>3105560.76</v>
      </c>
      <c r="J256" s="30">
        <v>700000</v>
      </c>
      <c r="K256" s="30">
        <v>0</v>
      </c>
      <c r="L256" s="30">
        <v>700000</v>
      </c>
      <c r="M256" s="30">
        <v>0</v>
      </c>
      <c r="N256" s="30">
        <v>0</v>
      </c>
      <c r="O256" s="31">
        <v>0</v>
      </c>
      <c r="P256" s="31">
        <v>100</v>
      </c>
      <c r="Q256" s="31">
        <v>0</v>
      </c>
      <c r="R256" s="31">
        <v>11.58</v>
      </c>
      <c r="S256" s="31">
        <v>11.58</v>
      </c>
    </row>
    <row r="257" spans="1:19" ht="12.75">
      <c r="A257" s="35">
        <v>6</v>
      </c>
      <c r="B257" s="35">
        <v>8</v>
      </c>
      <c r="C257" s="35">
        <v>7</v>
      </c>
      <c r="D257" s="36" t="s">
        <v>309</v>
      </c>
      <c r="E257" s="37">
        <v>244</v>
      </c>
      <c r="F257" s="29" t="s">
        <v>309</v>
      </c>
      <c r="G257" s="57" t="s">
        <v>322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1"/>
      <c r="P257" s="31"/>
      <c r="Q257" s="31"/>
      <c r="R257" s="31"/>
      <c r="S257" s="31"/>
    </row>
    <row r="258" spans="1:19" ht="12.75">
      <c r="A258" s="35">
        <v>6</v>
      </c>
      <c r="B258" s="35">
        <v>9</v>
      </c>
      <c r="C258" s="35">
        <v>11</v>
      </c>
      <c r="D258" s="36" t="s">
        <v>309</v>
      </c>
      <c r="E258" s="37">
        <v>252</v>
      </c>
      <c r="F258" s="29" t="s">
        <v>309</v>
      </c>
      <c r="G258" s="57" t="s">
        <v>323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1"/>
      <c r="P258" s="31"/>
      <c r="Q258" s="31"/>
      <c r="R258" s="31"/>
      <c r="S258" s="31"/>
    </row>
  </sheetData>
  <sheetProtection/>
  <mergeCells count="26">
    <mergeCell ref="R5:R7"/>
    <mergeCell ref="S5:S7"/>
    <mergeCell ref="A8:G8"/>
    <mergeCell ref="H8:N8"/>
    <mergeCell ref="O8:S8"/>
    <mergeCell ref="N6:N7"/>
    <mergeCell ref="O5:O7"/>
    <mergeCell ref="P5:P7"/>
    <mergeCell ref="Q5:Q7"/>
    <mergeCell ref="I5:I7"/>
    <mergeCell ref="C4:C7"/>
    <mergeCell ref="B4:B7"/>
    <mergeCell ref="A4:A7"/>
    <mergeCell ref="F4:G7"/>
    <mergeCell ref="E4:E7"/>
    <mergeCell ref="D4:D7"/>
    <mergeCell ref="F9:G9"/>
    <mergeCell ref="R4:S4"/>
    <mergeCell ref="K5:N5"/>
    <mergeCell ref="J4:N4"/>
    <mergeCell ref="O4:Q4"/>
    <mergeCell ref="H4:I4"/>
    <mergeCell ref="H5:H7"/>
    <mergeCell ref="J5:J7"/>
    <mergeCell ref="K6:K7"/>
    <mergeCell ref="L6:L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3"/>
  <headerFooter alignWithMargins="0">
    <oddFooter>&amp;CStrona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9"/>
  <dimension ref="A2:Z257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9" sqref="H29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tabel'!B6</f>
        <v>Tabela 4. Dochody ogółem budżetów jst wg stanu na koniec 3 kwartału 2014 roku.</v>
      </c>
      <c r="Y2" s="23"/>
      <c r="Z2" s="24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90" t="s">
        <v>59</v>
      </c>
      <c r="G4" s="90"/>
      <c r="H4" s="97" t="s">
        <v>32</v>
      </c>
      <c r="I4" s="97"/>
      <c r="J4" s="97"/>
      <c r="K4" s="97"/>
      <c r="L4" s="97" t="s">
        <v>33</v>
      </c>
      <c r="M4" s="97"/>
      <c r="N4" s="97"/>
      <c r="O4" s="97"/>
      <c r="P4" s="97" t="s">
        <v>34</v>
      </c>
      <c r="Q4" s="97"/>
      <c r="R4" s="97"/>
      <c r="S4" s="97"/>
      <c r="T4" s="100" t="s">
        <v>67</v>
      </c>
      <c r="U4" s="100"/>
      <c r="V4" s="100"/>
      <c r="W4" s="100" t="s">
        <v>53</v>
      </c>
      <c r="X4" s="97"/>
      <c r="Y4" s="97"/>
      <c r="Z4" s="97"/>
    </row>
    <row r="5" spans="1:26" ht="16.5" customHeight="1">
      <c r="A5" s="90"/>
      <c r="B5" s="90"/>
      <c r="C5" s="90"/>
      <c r="D5" s="90"/>
      <c r="E5" s="90"/>
      <c r="F5" s="90"/>
      <c r="G5" s="90"/>
      <c r="H5" s="96" t="s">
        <v>35</v>
      </c>
      <c r="I5" s="96" t="s">
        <v>15</v>
      </c>
      <c r="J5" s="96"/>
      <c r="K5" s="96"/>
      <c r="L5" s="96" t="s">
        <v>35</v>
      </c>
      <c r="M5" s="96" t="s">
        <v>15</v>
      </c>
      <c r="N5" s="96"/>
      <c r="O5" s="96"/>
      <c r="P5" s="95" t="s">
        <v>17</v>
      </c>
      <c r="Q5" s="96" t="s">
        <v>15</v>
      </c>
      <c r="R5" s="96"/>
      <c r="S5" s="96"/>
      <c r="T5" s="100"/>
      <c r="U5" s="100"/>
      <c r="V5" s="100"/>
      <c r="W5" s="102" t="s">
        <v>17</v>
      </c>
      <c r="X5" s="101" t="s">
        <v>36</v>
      </c>
      <c r="Y5" s="101" t="s">
        <v>83</v>
      </c>
      <c r="Z5" s="101" t="s">
        <v>37</v>
      </c>
    </row>
    <row r="6" spans="1:26" ht="99" customHeight="1">
      <c r="A6" s="90"/>
      <c r="B6" s="90"/>
      <c r="C6" s="90"/>
      <c r="D6" s="90"/>
      <c r="E6" s="90"/>
      <c r="F6" s="90"/>
      <c r="G6" s="90"/>
      <c r="H6" s="96"/>
      <c r="I6" s="41" t="s">
        <v>36</v>
      </c>
      <c r="J6" s="41" t="s">
        <v>37</v>
      </c>
      <c r="K6" s="41" t="s">
        <v>83</v>
      </c>
      <c r="L6" s="96"/>
      <c r="M6" s="41" t="s">
        <v>36</v>
      </c>
      <c r="N6" s="41" t="s">
        <v>37</v>
      </c>
      <c r="O6" s="41" t="s">
        <v>83</v>
      </c>
      <c r="P6" s="95"/>
      <c r="Q6" s="59" t="s">
        <v>36</v>
      </c>
      <c r="R6" s="59" t="s">
        <v>37</v>
      </c>
      <c r="S6" s="59" t="s">
        <v>83</v>
      </c>
      <c r="T6" s="59" t="s">
        <v>36</v>
      </c>
      <c r="U6" s="59" t="s">
        <v>37</v>
      </c>
      <c r="V6" s="59" t="s">
        <v>83</v>
      </c>
      <c r="W6" s="102"/>
      <c r="X6" s="101"/>
      <c r="Y6" s="101"/>
      <c r="Z6" s="101"/>
    </row>
    <row r="7" spans="1:26" ht="21.75" customHeight="1">
      <c r="A7" s="90"/>
      <c r="B7" s="90"/>
      <c r="C7" s="90"/>
      <c r="D7" s="90"/>
      <c r="E7" s="90"/>
      <c r="F7" s="90"/>
      <c r="G7" s="90"/>
      <c r="H7" s="99" t="s">
        <v>38</v>
      </c>
      <c r="I7" s="99"/>
      <c r="J7" s="99"/>
      <c r="K7" s="99"/>
      <c r="L7" s="99"/>
      <c r="M7" s="99"/>
      <c r="N7" s="99"/>
      <c r="O7" s="99"/>
      <c r="P7" s="98" t="s">
        <v>11</v>
      </c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15" customHeight="1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87">
        <v>6</v>
      </c>
      <c r="G8" s="87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  <c r="R8" s="44">
        <v>17</v>
      </c>
      <c r="S8" s="44">
        <v>18</v>
      </c>
      <c r="T8" s="44">
        <v>19</v>
      </c>
      <c r="U8" s="44">
        <v>20</v>
      </c>
      <c r="V8" s="44">
        <v>21</v>
      </c>
      <c r="W8" s="44">
        <v>22</v>
      </c>
      <c r="X8" s="44">
        <v>23</v>
      </c>
      <c r="Y8" s="44">
        <v>24</v>
      </c>
      <c r="Z8" s="44">
        <v>25</v>
      </c>
    </row>
    <row r="9" spans="1:26" ht="12.75">
      <c r="A9" s="35">
        <v>6</v>
      </c>
      <c r="B9" s="35">
        <v>2</v>
      </c>
      <c r="C9" s="35">
        <v>1</v>
      </c>
      <c r="D9" s="36">
        <v>1</v>
      </c>
      <c r="E9" s="37"/>
      <c r="F9" s="32" t="s">
        <v>86</v>
      </c>
      <c r="G9" s="58" t="s">
        <v>87</v>
      </c>
      <c r="H9" s="34">
        <v>109803656.97</v>
      </c>
      <c r="I9" s="34">
        <v>40201660</v>
      </c>
      <c r="J9" s="34">
        <v>50623422.97</v>
      </c>
      <c r="K9" s="34">
        <v>18978574</v>
      </c>
      <c r="L9" s="34">
        <v>62985632.07</v>
      </c>
      <c r="M9" s="34">
        <v>28570428.21</v>
      </c>
      <c r="N9" s="34">
        <v>18450292.86</v>
      </c>
      <c r="O9" s="34">
        <v>15964911</v>
      </c>
      <c r="P9" s="9">
        <v>57.36</v>
      </c>
      <c r="Q9" s="9">
        <v>71.06</v>
      </c>
      <c r="R9" s="9">
        <v>36.44</v>
      </c>
      <c r="S9" s="9">
        <v>84.12</v>
      </c>
      <c r="T9" s="33">
        <v>45.36</v>
      </c>
      <c r="U9" s="33">
        <v>29.29</v>
      </c>
      <c r="V9" s="33">
        <v>25.34</v>
      </c>
      <c r="W9" s="33">
        <v>96.25</v>
      </c>
      <c r="X9" s="33">
        <v>102.73</v>
      </c>
      <c r="Y9" s="33">
        <v>79.35</v>
      </c>
      <c r="Z9" s="33">
        <v>111.02</v>
      </c>
    </row>
    <row r="10" spans="1:26" ht="12.75">
      <c r="A10" s="35">
        <v>6</v>
      </c>
      <c r="B10" s="35">
        <v>16</v>
      </c>
      <c r="C10" s="35">
        <v>1</v>
      </c>
      <c r="D10" s="36">
        <v>1</v>
      </c>
      <c r="E10" s="37"/>
      <c r="F10" s="32" t="s">
        <v>86</v>
      </c>
      <c r="G10" s="58" t="s">
        <v>88</v>
      </c>
      <c r="H10" s="34">
        <v>51161422</v>
      </c>
      <c r="I10" s="34">
        <v>29244549</v>
      </c>
      <c r="J10" s="34">
        <v>9687862</v>
      </c>
      <c r="K10" s="34">
        <v>12229011</v>
      </c>
      <c r="L10" s="34">
        <v>36272665.07</v>
      </c>
      <c r="M10" s="34">
        <v>19490784.36</v>
      </c>
      <c r="N10" s="34">
        <v>6434257.71</v>
      </c>
      <c r="O10" s="34">
        <v>10347623</v>
      </c>
      <c r="P10" s="9">
        <v>70.89</v>
      </c>
      <c r="Q10" s="9">
        <v>66.64</v>
      </c>
      <c r="R10" s="9">
        <v>66.41</v>
      </c>
      <c r="S10" s="9">
        <v>84.61</v>
      </c>
      <c r="T10" s="33">
        <v>53.73</v>
      </c>
      <c r="U10" s="33">
        <v>17.73</v>
      </c>
      <c r="V10" s="33">
        <v>28.52</v>
      </c>
      <c r="W10" s="33">
        <v>99.73</v>
      </c>
      <c r="X10" s="33">
        <v>110.52</v>
      </c>
      <c r="Y10" s="33">
        <v>80.77</v>
      </c>
      <c r="Z10" s="33">
        <v>96.1</v>
      </c>
    </row>
    <row r="11" spans="1:26" ht="12.75">
      <c r="A11" s="35">
        <v>6</v>
      </c>
      <c r="B11" s="35">
        <v>4</v>
      </c>
      <c r="C11" s="35">
        <v>1</v>
      </c>
      <c r="D11" s="36">
        <v>1</v>
      </c>
      <c r="E11" s="37"/>
      <c r="F11" s="32" t="s">
        <v>86</v>
      </c>
      <c r="G11" s="58" t="s">
        <v>89</v>
      </c>
      <c r="H11" s="34">
        <v>65441349.31</v>
      </c>
      <c r="I11" s="34">
        <v>30952823</v>
      </c>
      <c r="J11" s="34">
        <v>21322007.31</v>
      </c>
      <c r="K11" s="34">
        <v>13166519</v>
      </c>
      <c r="L11" s="34">
        <v>41955442.47</v>
      </c>
      <c r="M11" s="34">
        <v>23057182.13</v>
      </c>
      <c r="N11" s="34">
        <v>8031608.34</v>
      </c>
      <c r="O11" s="34">
        <v>10866652</v>
      </c>
      <c r="P11" s="9">
        <v>64.11</v>
      </c>
      <c r="Q11" s="9">
        <v>74.49</v>
      </c>
      <c r="R11" s="9">
        <v>37.66</v>
      </c>
      <c r="S11" s="9">
        <v>82.53</v>
      </c>
      <c r="T11" s="33">
        <v>54.95</v>
      </c>
      <c r="U11" s="33">
        <v>19.14</v>
      </c>
      <c r="V11" s="33">
        <v>25.9</v>
      </c>
      <c r="W11" s="33">
        <v>97.28</v>
      </c>
      <c r="X11" s="33">
        <v>115.99</v>
      </c>
      <c r="Y11" s="33">
        <v>65.93</v>
      </c>
      <c r="Z11" s="33">
        <v>98.16</v>
      </c>
    </row>
    <row r="12" spans="1:26" ht="12.75">
      <c r="A12" s="35">
        <v>6</v>
      </c>
      <c r="B12" s="35">
        <v>6</v>
      </c>
      <c r="C12" s="35">
        <v>1</v>
      </c>
      <c r="D12" s="36">
        <v>1</v>
      </c>
      <c r="E12" s="37"/>
      <c r="F12" s="32" t="s">
        <v>86</v>
      </c>
      <c r="G12" s="58" t="s">
        <v>90</v>
      </c>
      <c r="H12" s="34">
        <v>61737333.37</v>
      </c>
      <c r="I12" s="34">
        <v>32522574</v>
      </c>
      <c r="J12" s="34">
        <v>17366760.37</v>
      </c>
      <c r="K12" s="34">
        <v>11847999</v>
      </c>
      <c r="L12" s="34">
        <v>41282214.61</v>
      </c>
      <c r="M12" s="34">
        <v>21147424.36</v>
      </c>
      <c r="N12" s="34">
        <v>10110997.25</v>
      </c>
      <c r="O12" s="34">
        <v>10023793</v>
      </c>
      <c r="P12" s="9">
        <v>66.86</v>
      </c>
      <c r="Q12" s="9">
        <v>65.02</v>
      </c>
      <c r="R12" s="9">
        <v>58.22</v>
      </c>
      <c r="S12" s="9">
        <v>84.6</v>
      </c>
      <c r="T12" s="33">
        <v>51.22</v>
      </c>
      <c r="U12" s="33">
        <v>24.49</v>
      </c>
      <c r="V12" s="33">
        <v>24.28</v>
      </c>
      <c r="W12" s="33">
        <v>105.64</v>
      </c>
      <c r="X12" s="33">
        <v>102.14</v>
      </c>
      <c r="Y12" s="33">
        <v>112.58</v>
      </c>
      <c r="Z12" s="33">
        <v>106.7</v>
      </c>
    </row>
    <row r="13" spans="1:26" ht="12.75">
      <c r="A13" s="35">
        <v>6</v>
      </c>
      <c r="B13" s="35">
        <v>7</v>
      </c>
      <c r="C13" s="35">
        <v>1</v>
      </c>
      <c r="D13" s="36">
        <v>1</v>
      </c>
      <c r="E13" s="37"/>
      <c r="F13" s="32" t="s">
        <v>86</v>
      </c>
      <c r="G13" s="58" t="s">
        <v>91</v>
      </c>
      <c r="H13" s="34">
        <v>103840237.79</v>
      </c>
      <c r="I13" s="34">
        <v>52325407.02</v>
      </c>
      <c r="J13" s="34">
        <v>25669631.77</v>
      </c>
      <c r="K13" s="34">
        <v>25845199</v>
      </c>
      <c r="L13" s="34">
        <v>69235331.32</v>
      </c>
      <c r="M13" s="34">
        <v>34159495.22</v>
      </c>
      <c r="N13" s="34">
        <v>13731269.1</v>
      </c>
      <c r="O13" s="34">
        <v>21344567</v>
      </c>
      <c r="P13" s="9">
        <v>66.67</v>
      </c>
      <c r="Q13" s="9">
        <v>65.28</v>
      </c>
      <c r="R13" s="9">
        <v>53.49</v>
      </c>
      <c r="S13" s="9">
        <v>82.58</v>
      </c>
      <c r="T13" s="33">
        <v>49.33</v>
      </c>
      <c r="U13" s="33">
        <v>19.83</v>
      </c>
      <c r="V13" s="33">
        <v>30.82</v>
      </c>
      <c r="W13" s="33">
        <v>106.27</v>
      </c>
      <c r="X13" s="33">
        <v>102.87</v>
      </c>
      <c r="Y13" s="33">
        <v>131.38</v>
      </c>
      <c r="Z13" s="33">
        <v>99.32</v>
      </c>
    </row>
    <row r="14" spans="1:26" ht="12.75">
      <c r="A14" s="35">
        <v>6</v>
      </c>
      <c r="B14" s="35">
        <v>8</v>
      </c>
      <c r="C14" s="35">
        <v>1</v>
      </c>
      <c r="D14" s="36">
        <v>1</v>
      </c>
      <c r="E14" s="37"/>
      <c r="F14" s="32" t="s">
        <v>86</v>
      </c>
      <c r="G14" s="58" t="s">
        <v>92</v>
      </c>
      <c r="H14" s="34">
        <v>78651176.26</v>
      </c>
      <c r="I14" s="34">
        <v>51481287</v>
      </c>
      <c r="J14" s="34">
        <v>11706473.26</v>
      </c>
      <c r="K14" s="34">
        <v>15463416</v>
      </c>
      <c r="L14" s="34">
        <v>49184992.74</v>
      </c>
      <c r="M14" s="34">
        <v>26586867.47</v>
      </c>
      <c r="N14" s="34">
        <v>9520474.27</v>
      </c>
      <c r="O14" s="34">
        <v>13077651</v>
      </c>
      <c r="P14" s="9">
        <v>62.53</v>
      </c>
      <c r="Q14" s="9">
        <v>51.64</v>
      </c>
      <c r="R14" s="9">
        <v>81.32</v>
      </c>
      <c r="S14" s="9">
        <v>84.57</v>
      </c>
      <c r="T14" s="33">
        <v>54.05</v>
      </c>
      <c r="U14" s="33">
        <v>19.35</v>
      </c>
      <c r="V14" s="33">
        <v>26.58</v>
      </c>
      <c r="W14" s="33">
        <v>103.21</v>
      </c>
      <c r="X14" s="33">
        <v>100.28</v>
      </c>
      <c r="Y14" s="33">
        <v>119.59</v>
      </c>
      <c r="Z14" s="33">
        <v>99.22</v>
      </c>
    </row>
    <row r="15" spans="1:26" ht="12.75">
      <c r="A15" s="35">
        <v>6</v>
      </c>
      <c r="B15" s="35">
        <v>11</v>
      </c>
      <c r="C15" s="35">
        <v>1</v>
      </c>
      <c r="D15" s="36">
        <v>1</v>
      </c>
      <c r="E15" s="37"/>
      <c r="F15" s="32" t="s">
        <v>86</v>
      </c>
      <c r="G15" s="58" t="s">
        <v>93</v>
      </c>
      <c r="H15" s="34">
        <v>84514503.82</v>
      </c>
      <c r="I15" s="34">
        <v>46994908</v>
      </c>
      <c r="J15" s="34">
        <v>15805483.82</v>
      </c>
      <c r="K15" s="34">
        <v>21714112</v>
      </c>
      <c r="L15" s="34">
        <v>64639626.65</v>
      </c>
      <c r="M15" s="34">
        <v>35815877.9</v>
      </c>
      <c r="N15" s="34">
        <v>10450272.75</v>
      </c>
      <c r="O15" s="34">
        <v>18373476</v>
      </c>
      <c r="P15" s="9">
        <v>76.48</v>
      </c>
      <c r="Q15" s="9">
        <v>76.21</v>
      </c>
      <c r="R15" s="9">
        <v>66.11</v>
      </c>
      <c r="S15" s="9">
        <v>84.61</v>
      </c>
      <c r="T15" s="33">
        <v>55.4</v>
      </c>
      <c r="U15" s="33">
        <v>16.16</v>
      </c>
      <c r="V15" s="33">
        <v>28.42</v>
      </c>
      <c r="W15" s="33">
        <v>109.91</v>
      </c>
      <c r="X15" s="33">
        <v>115.12</v>
      </c>
      <c r="Y15" s="33">
        <v>102.68</v>
      </c>
      <c r="Z15" s="33">
        <v>104.87</v>
      </c>
    </row>
    <row r="16" spans="1:26" ht="12.75">
      <c r="A16" s="35">
        <v>6</v>
      </c>
      <c r="B16" s="35">
        <v>1</v>
      </c>
      <c r="C16" s="35">
        <v>1</v>
      </c>
      <c r="D16" s="36">
        <v>1</v>
      </c>
      <c r="E16" s="37"/>
      <c r="F16" s="32" t="s">
        <v>86</v>
      </c>
      <c r="G16" s="58" t="s">
        <v>94</v>
      </c>
      <c r="H16" s="34">
        <v>51315741.34</v>
      </c>
      <c r="I16" s="34">
        <v>22843044.6</v>
      </c>
      <c r="J16" s="34">
        <v>11762353.74</v>
      </c>
      <c r="K16" s="34">
        <v>16710343</v>
      </c>
      <c r="L16" s="34">
        <v>37981368.09</v>
      </c>
      <c r="M16" s="34">
        <v>15788169.06</v>
      </c>
      <c r="N16" s="34">
        <v>8315112.03</v>
      </c>
      <c r="O16" s="34">
        <v>13878087</v>
      </c>
      <c r="P16" s="9">
        <v>74.01</v>
      </c>
      <c r="Q16" s="9">
        <v>69.11</v>
      </c>
      <c r="R16" s="9">
        <v>70.69</v>
      </c>
      <c r="S16" s="9">
        <v>83.05</v>
      </c>
      <c r="T16" s="33">
        <v>41.56</v>
      </c>
      <c r="U16" s="33">
        <v>21.89</v>
      </c>
      <c r="V16" s="33">
        <v>36.53</v>
      </c>
      <c r="W16" s="33">
        <v>100.18</v>
      </c>
      <c r="X16" s="33">
        <v>106.9</v>
      </c>
      <c r="Y16" s="33">
        <v>93.01</v>
      </c>
      <c r="Z16" s="33">
        <v>97.7</v>
      </c>
    </row>
    <row r="17" spans="1:26" ht="12.75">
      <c r="A17" s="35">
        <v>6</v>
      </c>
      <c r="B17" s="35">
        <v>14</v>
      </c>
      <c r="C17" s="35">
        <v>1</v>
      </c>
      <c r="D17" s="36">
        <v>1</v>
      </c>
      <c r="E17" s="37"/>
      <c r="F17" s="32" t="s">
        <v>86</v>
      </c>
      <c r="G17" s="58" t="s">
        <v>95</v>
      </c>
      <c r="H17" s="34">
        <v>201753157.76</v>
      </c>
      <c r="I17" s="34">
        <v>122531682</v>
      </c>
      <c r="J17" s="34">
        <v>46912105.76</v>
      </c>
      <c r="K17" s="34">
        <v>32309370</v>
      </c>
      <c r="L17" s="34">
        <v>136727846.73</v>
      </c>
      <c r="M17" s="34">
        <v>88645332.92</v>
      </c>
      <c r="N17" s="34">
        <v>20748002.81</v>
      </c>
      <c r="O17" s="34">
        <v>27334511</v>
      </c>
      <c r="P17" s="9">
        <v>67.76</v>
      </c>
      <c r="Q17" s="9">
        <v>72.34</v>
      </c>
      <c r="R17" s="9">
        <v>44.22</v>
      </c>
      <c r="S17" s="9">
        <v>84.6</v>
      </c>
      <c r="T17" s="33">
        <v>64.83</v>
      </c>
      <c r="U17" s="33">
        <v>15.17</v>
      </c>
      <c r="V17" s="33">
        <v>19.99</v>
      </c>
      <c r="W17" s="33">
        <v>100.77</v>
      </c>
      <c r="X17" s="33">
        <v>107.74</v>
      </c>
      <c r="Y17" s="33">
        <v>79.74</v>
      </c>
      <c r="Z17" s="33">
        <v>99.8</v>
      </c>
    </row>
    <row r="18" spans="1:26" ht="12.75">
      <c r="A18" s="35">
        <v>6</v>
      </c>
      <c r="B18" s="35">
        <v>15</v>
      </c>
      <c r="C18" s="35">
        <v>1</v>
      </c>
      <c r="D18" s="36">
        <v>1</v>
      </c>
      <c r="E18" s="37"/>
      <c r="F18" s="32" t="s">
        <v>86</v>
      </c>
      <c r="G18" s="58" t="s">
        <v>96</v>
      </c>
      <c r="H18" s="34">
        <v>50875220.36</v>
      </c>
      <c r="I18" s="34">
        <v>31943783.28</v>
      </c>
      <c r="J18" s="34">
        <v>9683440.08</v>
      </c>
      <c r="K18" s="34">
        <v>9247997</v>
      </c>
      <c r="L18" s="34">
        <v>34300711.06</v>
      </c>
      <c r="M18" s="34">
        <v>20289020.01</v>
      </c>
      <c r="N18" s="34">
        <v>6261522.05</v>
      </c>
      <c r="O18" s="34">
        <v>7750169</v>
      </c>
      <c r="P18" s="9">
        <v>67.42</v>
      </c>
      <c r="Q18" s="9">
        <v>63.51</v>
      </c>
      <c r="R18" s="9">
        <v>64.66</v>
      </c>
      <c r="S18" s="9">
        <v>83.8</v>
      </c>
      <c r="T18" s="33">
        <v>59.15</v>
      </c>
      <c r="U18" s="33">
        <v>18.25</v>
      </c>
      <c r="V18" s="33">
        <v>22.59</v>
      </c>
      <c r="W18" s="33">
        <v>103.67</v>
      </c>
      <c r="X18" s="33">
        <v>123.4</v>
      </c>
      <c r="Y18" s="33">
        <v>74.99</v>
      </c>
      <c r="Z18" s="33">
        <v>93.44</v>
      </c>
    </row>
    <row r="19" spans="1:26" ht="12.75">
      <c r="A19" s="35">
        <v>6</v>
      </c>
      <c r="B19" s="35">
        <v>3</v>
      </c>
      <c r="C19" s="35">
        <v>1</v>
      </c>
      <c r="D19" s="36">
        <v>1</v>
      </c>
      <c r="E19" s="37"/>
      <c r="F19" s="32" t="s">
        <v>86</v>
      </c>
      <c r="G19" s="58" t="s">
        <v>97</v>
      </c>
      <c r="H19" s="34">
        <v>14711970.17</v>
      </c>
      <c r="I19" s="34">
        <v>7160510.85</v>
      </c>
      <c r="J19" s="34">
        <v>3957778.32</v>
      </c>
      <c r="K19" s="34">
        <v>3593681</v>
      </c>
      <c r="L19" s="34">
        <v>11173471.86</v>
      </c>
      <c r="M19" s="34">
        <v>4822481.82</v>
      </c>
      <c r="N19" s="34">
        <v>3361484.04</v>
      </c>
      <c r="O19" s="34">
        <v>2989506</v>
      </c>
      <c r="P19" s="9">
        <v>75.94</v>
      </c>
      <c r="Q19" s="9">
        <v>67.34</v>
      </c>
      <c r="R19" s="9">
        <v>84.93</v>
      </c>
      <c r="S19" s="9">
        <v>83.18</v>
      </c>
      <c r="T19" s="33">
        <v>43.16</v>
      </c>
      <c r="U19" s="33">
        <v>30.08</v>
      </c>
      <c r="V19" s="33">
        <v>26.75</v>
      </c>
      <c r="W19" s="33">
        <v>96.21</v>
      </c>
      <c r="X19" s="33">
        <v>106.89</v>
      </c>
      <c r="Y19" s="33">
        <v>84.21</v>
      </c>
      <c r="Z19" s="33">
        <v>96.11</v>
      </c>
    </row>
    <row r="20" spans="1:26" ht="12.75">
      <c r="A20" s="35">
        <v>6</v>
      </c>
      <c r="B20" s="35">
        <v>11</v>
      </c>
      <c r="C20" s="35">
        <v>2</v>
      </c>
      <c r="D20" s="36">
        <v>1</v>
      </c>
      <c r="E20" s="37"/>
      <c r="F20" s="32" t="s">
        <v>86</v>
      </c>
      <c r="G20" s="58" t="s">
        <v>98</v>
      </c>
      <c r="H20" s="34">
        <v>9274112</v>
      </c>
      <c r="I20" s="34">
        <v>4207882</v>
      </c>
      <c r="J20" s="34">
        <v>2414810</v>
      </c>
      <c r="K20" s="34">
        <v>2651420</v>
      </c>
      <c r="L20" s="34">
        <v>6256711.24</v>
      </c>
      <c r="M20" s="34">
        <v>2944581.21</v>
      </c>
      <c r="N20" s="34">
        <v>1077133.03</v>
      </c>
      <c r="O20" s="34">
        <v>2234997</v>
      </c>
      <c r="P20" s="9">
        <v>67.46</v>
      </c>
      <c r="Q20" s="9">
        <v>69.97</v>
      </c>
      <c r="R20" s="9">
        <v>44.6</v>
      </c>
      <c r="S20" s="9">
        <v>84.29</v>
      </c>
      <c r="T20" s="33">
        <v>47.06</v>
      </c>
      <c r="U20" s="33">
        <v>17.21</v>
      </c>
      <c r="V20" s="33">
        <v>35.72</v>
      </c>
      <c r="W20" s="33">
        <v>109.23</v>
      </c>
      <c r="X20" s="33">
        <v>115.62</v>
      </c>
      <c r="Y20" s="33">
        <v>116.87</v>
      </c>
      <c r="Z20" s="33">
        <v>98.91</v>
      </c>
    </row>
    <row r="21" spans="1:26" ht="12.75">
      <c r="A21" s="35">
        <v>6</v>
      </c>
      <c r="B21" s="35">
        <v>17</v>
      </c>
      <c r="C21" s="35">
        <v>1</v>
      </c>
      <c r="D21" s="36">
        <v>1</v>
      </c>
      <c r="E21" s="37"/>
      <c r="F21" s="32" t="s">
        <v>86</v>
      </c>
      <c r="G21" s="58" t="s">
        <v>99</v>
      </c>
      <c r="H21" s="34">
        <v>108340236.07</v>
      </c>
      <c r="I21" s="34">
        <v>62995636.25</v>
      </c>
      <c r="J21" s="34">
        <v>22043606.82</v>
      </c>
      <c r="K21" s="34">
        <v>23300993</v>
      </c>
      <c r="L21" s="34">
        <v>82605056.83</v>
      </c>
      <c r="M21" s="34">
        <v>47997251.02</v>
      </c>
      <c r="N21" s="34">
        <v>14947070.81</v>
      </c>
      <c r="O21" s="34">
        <v>19660735</v>
      </c>
      <c r="P21" s="9">
        <v>76.24</v>
      </c>
      <c r="Q21" s="9">
        <v>76.19</v>
      </c>
      <c r="R21" s="9">
        <v>67.8</v>
      </c>
      <c r="S21" s="9">
        <v>84.37</v>
      </c>
      <c r="T21" s="33">
        <v>58.1</v>
      </c>
      <c r="U21" s="33">
        <v>18.09</v>
      </c>
      <c r="V21" s="33">
        <v>23.8</v>
      </c>
      <c r="W21" s="33">
        <v>106.93</v>
      </c>
      <c r="X21" s="33">
        <v>103.11</v>
      </c>
      <c r="Y21" s="33">
        <v>125.37</v>
      </c>
      <c r="Z21" s="33">
        <v>104.67</v>
      </c>
    </row>
    <row r="22" spans="1:26" ht="12.75">
      <c r="A22" s="35">
        <v>6</v>
      </c>
      <c r="B22" s="35">
        <v>1</v>
      </c>
      <c r="C22" s="35">
        <v>2</v>
      </c>
      <c r="D22" s="36">
        <v>1</v>
      </c>
      <c r="E22" s="37"/>
      <c r="F22" s="32" t="s">
        <v>86</v>
      </c>
      <c r="G22" s="58" t="s">
        <v>100</v>
      </c>
      <c r="H22" s="34">
        <v>18529262.16</v>
      </c>
      <c r="I22" s="34">
        <v>7822928.37</v>
      </c>
      <c r="J22" s="34">
        <v>5883649.79</v>
      </c>
      <c r="K22" s="34">
        <v>4822684</v>
      </c>
      <c r="L22" s="34">
        <v>13143543.44</v>
      </c>
      <c r="M22" s="34">
        <v>6322725.05</v>
      </c>
      <c r="N22" s="34">
        <v>2879738.39</v>
      </c>
      <c r="O22" s="34">
        <v>3941080</v>
      </c>
      <c r="P22" s="9">
        <v>70.93</v>
      </c>
      <c r="Q22" s="9">
        <v>80.82</v>
      </c>
      <c r="R22" s="9">
        <v>48.94</v>
      </c>
      <c r="S22" s="9">
        <v>81.71</v>
      </c>
      <c r="T22" s="33">
        <v>48.1</v>
      </c>
      <c r="U22" s="33">
        <v>21.9</v>
      </c>
      <c r="V22" s="33">
        <v>29.98</v>
      </c>
      <c r="W22" s="33">
        <v>122.44</v>
      </c>
      <c r="X22" s="33">
        <v>126.8</v>
      </c>
      <c r="Y22" s="33">
        <v>161.76</v>
      </c>
      <c r="Z22" s="33">
        <v>99.33</v>
      </c>
    </row>
    <row r="23" spans="1:26" ht="12.75">
      <c r="A23" s="35">
        <v>6</v>
      </c>
      <c r="B23" s="35">
        <v>18</v>
      </c>
      <c r="C23" s="35">
        <v>1</v>
      </c>
      <c r="D23" s="36">
        <v>1</v>
      </c>
      <c r="E23" s="37"/>
      <c r="F23" s="32" t="s">
        <v>86</v>
      </c>
      <c r="G23" s="58" t="s">
        <v>101</v>
      </c>
      <c r="H23" s="34">
        <v>58775850.53</v>
      </c>
      <c r="I23" s="34">
        <v>32144776</v>
      </c>
      <c r="J23" s="34">
        <v>12132627.53</v>
      </c>
      <c r="K23" s="34">
        <v>14498447</v>
      </c>
      <c r="L23" s="34">
        <v>43808764.68</v>
      </c>
      <c r="M23" s="34">
        <v>23613489</v>
      </c>
      <c r="N23" s="34">
        <v>8039841.68</v>
      </c>
      <c r="O23" s="34">
        <v>12155434</v>
      </c>
      <c r="P23" s="9">
        <v>74.53</v>
      </c>
      <c r="Q23" s="9">
        <v>73.45</v>
      </c>
      <c r="R23" s="9">
        <v>66.26</v>
      </c>
      <c r="S23" s="9">
        <v>83.83</v>
      </c>
      <c r="T23" s="33">
        <v>53.9</v>
      </c>
      <c r="U23" s="33">
        <v>18.35</v>
      </c>
      <c r="V23" s="33">
        <v>27.74</v>
      </c>
      <c r="W23" s="33">
        <v>107.89</v>
      </c>
      <c r="X23" s="33">
        <v>110.13</v>
      </c>
      <c r="Y23" s="33">
        <v>111.3</v>
      </c>
      <c r="Z23" s="33">
        <v>101.81</v>
      </c>
    </row>
    <row r="24" spans="1:26" ht="12.75">
      <c r="A24" s="35">
        <v>6</v>
      </c>
      <c r="B24" s="35">
        <v>19</v>
      </c>
      <c r="C24" s="35">
        <v>1</v>
      </c>
      <c r="D24" s="36">
        <v>1</v>
      </c>
      <c r="E24" s="37"/>
      <c r="F24" s="32" t="s">
        <v>86</v>
      </c>
      <c r="G24" s="58" t="s">
        <v>102</v>
      </c>
      <c r="H24" s="34">
        <v>39461315.59</v>
      </c>
      <c r="I24" s="34">
        <v>20727339</v>
      </c>
      <c r="J24" s="34">
        <v>8278507.59</v>
      </c>
      <c r="K24" s="34">
        <v>10455469</v>
      </c>
      <c r="L24" s="34">
        <v>30112270.24</v>
      </c>
      <c r="M24" s="34">
        <v>14859139.56</v>
      </c>
      <c r="N24" s="34">
        <v>6746991.68</v>
      </c>
      <c r="O24" s="34">
        <v>8506139</v>
      </c>
      <c r="P24" s="9">
        <v>76.3</v>
      </c>
      <c r="Q24" s="9">
        <v>71.68</v>
      </c>
      <c r="R24" s="9">
        <v>81.5</v>
      </c>
      <c r="S24" s="9">
        <v>81.35</v>
      </c>
      <c r="T24" s="33">
        <v>49.34</v>
      </c>
      <c r="U24" s="33">
        <v>22.4</v>
      </c>
      <c r="V24" s="33">
        <v>28.24</v>
      </c>
      <c r="W24" s="33">
        <v>111.2</v>
      </c>
      <c r="X24" s="33">
        <v>108.16</v>
      </c>
      <c r="Y24" s="33">
        <v>131.21</v>
      </c>
      <c r="Z24" s="33">
        <v>103.75</v>
      </c>
    </row>
    <row r="25" spans="1:26" ht="12.75">
      <c r="A25" s="35">
        <v>6</v>
      </c>
      <c r="B25" s="35">
        <v>8</v>
      </c>
      <c r="C25" s="35">
        <v>2</v>
      </c>
      <c r="D25" s="36">
        <v>2</v>
      </c>
      <c r="E25" s="37"/>
      <c r="F25" s="32" t="s">
        <v>86</v>
      </c>
      <c r="G25" s="58" t="s">
        <v>103</v>
      </c>
      <c r="H25" s="34">
        <v>11888050.57</v>
      </c>
      <c r="I25" s="34">
        <v>3359332.93</v>
      </c>
      <c r="J25" s="34">
        <v>2280175.64</v>
      </c>
      <c r="K25" s="34">
        <v>6248542</v>
      </c>
      <c r="L25" s="34">
        <v>8932995.44</v>
      </c>
      <c r="M25" s="34">
        <v>2206676.47</v>
      </c>
      <c r="N25" s="34">
        <v>1698087.97</v>
      </c>
      <c r="O25" s="34">
        <v>5028231</v>
      </c>
      <c r="P25" s="9">
        <v>75.14</v>
      </c>
      <c r="Q25" s="9">
        <v>65.68</v>
      </c>
      <c r="R25" s="9">
        <v>74.47</v>
      </c>
      <c r="S25" s="9">
        <v>80.47</v>
      </c>
      <c r="T25" s="33">
        <v>24.7</v>
      </c>
      <c r="U25" s="33">
        <v>19</v>
      </c>
      <c r="V25" s="33">
        <v>56.28</v>
      </c>
      <c r="W25" s="33">
        <v>88.57</v>
      </c>
      <c r="X25" s="33">
        <v>82.1</v>
      </c>
      <c r="Y25" s="33">
        <v>107.76</v>
      </c>
      <c r="Z25" s="33">
        <v>86.36</v>
      </c>
    </row>
    <row r="26" spans="1:26" ht="12.75">
      <c r="A26" s="35">
        <v>6</v>
      </c>
      <c r="B26" s="35">
        <v>11</v>
      </c>
      <c r="C26" s="35">
        <v>3</v>
      </c>
      <c r="D26" s="36">
        <v>2</v>
      </c>
      <c r="E26" s="37"/>
      <c r="F26" s="32" t="s">
        <v>86</v>
      </c>
      <c r="G26" s="58" t="s">
        <v>104</v>
      </c>
      <c r="H26" s="34">
        <v>18288293.68</v>
      </c>
      <c r="I26" s="34">
        <v>4164790.21</v>
      </c>
      <c r="J26" s="34">
        <v>4401723.47</v>
      </c>
      <c r="K26" s="34">
        <v>9721780</v>
      </c>
      <c r="L26" s="34">
        <v>14704213.33</v>
      </c>
      <c r="M26" s="34">
        <v>3045556.09</v>
      </c>
      <c r="N26" s="34">
        <v>3866297.24</v>
      </c>
      <c r="O26" s="34">
        <v>7792360</v>
      </c>
      <c r="P26" s="9">
        <v>80.4</v>
      </c>
      <c r="Q26" s="9">
        <v>73.12</v>
      </c>
      <c r="R26" s="9">
        <v>87.83</v>
      </c>
      <c r="S26" s="9">
        <v>80.15</v>
      </c>
      <c r="T26" s="33">
        <v>20.71</v>
      </c>
      <c r="U26" s="33">
        <v>26.29</v>
      </c>
      <c r="V26" s="33">
        <v>52.99</v>
      </c>
      <c r="W26" s="33">
        <v>113.38</v>
      </c>
      <c r="X26" s="33">
        <v>136.19</v>
      </c>
      <c r="Y26" s="33">
        <v>132.54</v>
      </c>
      <c r="Z26" s="33">
        <v>99.7</v>
      </c>
    </row>
    <row r="27" spans="1:26" ht="12.75">
      <c r="A27" s="35">
        <v>6</v>
      </c>
      <c r="B27" s="35">
        <v>20</v>
      </c>
      <c r="C27" s="35">
        <v>1</v>
      </c>
      <c r="D27" s="36">
        <v>2</v>
      </c>
      <c r="E27" s="37"/>
      <c r="F27" s="32" t="s">
        <v>86</v>
      </c>
      <c r="G27" s="58" t="s">
        <v>104</v>
      </c>
      <c r="H27" s="34">
        <v>14346576.65</v>
      </c>
      <c r="I27" s="34">
        <v>4345278</v>
      </c>
      <c r="J27" s="34">
        <v>3587516.65</v>
      </c>
      <c r="K27" s="34">
        <v>6413782</v>
      </c>
      <c r="L27" s="34">
        <v>10036428.78</v>
      </c>
      <c r="M27" s="34">
        <v>2357642.38</v>
      </c>
      <c r="N27" s="34">
        <v>2546335.4</v>
      </c>
      <c r="O27" s="34">
        <v>5132451</v>
      </c>
      <c r="P27" s="9">
        <v>69.95</v>
      </c>
      <c r="Q27" s="9">
        <v>54.25</v>
      </c>
      <c r="R27" s="9">
        <v>70.97</v>
      </c>
      <c r="S27" s="9">
        <v>80.02</v>
      </c>
      <c r="T27" s="33">
        <v>23.49</v>
      </c>
      <c r="U27" s="33">
        <v>25.37</v>
      </c>
      <c r="V27" s="33">
        <v>51.13</v>
      </c>
      <c r="W27" s="33">
        <v>95.9</v>
      </c>
      <c r="X27" s="33">
        <v>112.52</v>
      </c>
      <c r="Y27" s="33">
        <v>98.23</v>
      </c>
      <c r="Z27" s="33">
        <v>88.82</v>
      </c>
    </row>
    <row r="28" spans="1:26" ht="12.75">
      <c r="A28" s="35">
        <v>6</v>
      </c>
      <c r="B28" s="35">
        <v>2</v>
      </c>
      <c r="C28" s="35">
        <v>2</v>
      </c>
      <c r="D28" s="36">
        <v>2</v>
      </c>
      <c r="E28" s="37"/>
      <c r="F28" s="32" t="s">
        <v>86</v>
      </c>
      <c r="G28" s="58" t="s">
        <v>105</v>
      </c>
      <c r="H28" s="34">
        <v>10408042.16</v>
      </c>
      <c r="I28" s="34">
        <v>1452748</v>
      </c>
      <c r="J28" s="34">
        <v>2745704.16</v>
      </c>
      <c r="K28" s="34">
        <v>6209590</v>
      </c>
      <c r="L28" s="34">
        <v>8316083.32</v>
      </c>
      <c r="M28" s="34">
        <v>1135540.8</v>
      </c>
      <c r="N28" s="34">
        <v>2188888.52</v>
      </c>
      <c r="O28" s="34">
        <v>4991654</v>
      </c>
      <c r="P28" s="9">
        <v>79.9</v>
      </c>
      <c r="Q28" s="9">
        <v>78.16</v>
      </c>
      <c r="R28" s="9">
        <v>79.72</v>
      </c>
      <c r="S28" s="9">
        <v>80.38</v>
      </c>
      <c r="T28" s="33">
        <v>13.65</v>
      </c>
      <c r="U28" s="33">
        <v>26.32</v>
      </c>
      <c r="V28" s="33">
        <v>60.02</v>
      </c>
      <c r="W28" s="33">
        <v>102.99</v>
      </c>
      <c r="X28" s="33">
        <v>107.87</v>
      </c>
      <c r="Y28" s="33">
        <v>109.36</v>
      </c>
      <c r="Z28" s="33">
        <v>99.42</v>
      </c>
    </row>
    <row r="29" spans="1:26" ht="12.75">
      <c r="A29" s="35">
        <v>6</v>
      </c>
      <c r="B29" s="35">
        <v>14</v>
      </c>
      <c r="C29" s="35">
        <v>2</v>
      </c>
      <c r="D29" s="36">
        <v>2</v>
      </c>
      <c r="E29" s="37"/>
      <c r="F29" s="32" t="s">
        <v>86</v>
      </c>
      <c r="G29" s="58" t="s">
        <v>106</v>
      </c>
      <c r="H29" s="34">
        <v>12695488.46</v>
      </c>
      <c r="I29" s="34">
        <v>4733066</v>
      </c>
      <c r="J29" s="34">
        <v>3027483.46</v>
      </c>
      <c r="K29" s="34">
        <v>4934939</v>
      </c>
      <c r="L29" s="34">
        <v>9852240.25</v>
      </c>
      <c r="M29" s="34">
        <v>3720288.19</v>
      </c>
      <c r="N29" s="34">
        <v>2149884.06</v>
      </c>
      <c r="O29" s="34">
        <v>3982068</v>
      </c>
      <c r="P29" s="9">
        <v>77.6</v>
      </c>
      <c r="Q29" s="9">
        <v>78.6</v>
      </c>
      <c r="R29" s="9">
        <v>71.01</v>
      </c>
      <c r="S29" s="9">
        <v>80.69</v>
      </c>
      <c r="T29" s="33">
        <v>37.76</v>
      </c>
      <c r="U29" s="33">
        <v>21.82</v>
      </c>
      <c r="V29" s="33">
        <v>40.41</v>
      </c>
      <c r="W29" s="33">
        <v>92.92</v>
      </c>
      <c r="X29" s="33">
        <v>121.43</v>
      </c>
      <c r="Y29" s="33">
        <v>62.12</v>
      </c>
      <c r="Z29" s="33">
        <v>97.65</v>
      </c>
    </row>
    <row r="30" spans="1:26" ht="12.75">
      <c r="A30" s="35">
        <v>6</v>
      </c>
      <c r="B30" s="35">
        <v>5</v>
      </c>
      <c r="C30" s="35">
        <v>1</v>
      </c>
      <c r="D30" s="36">
        <v>2</v>
      </c>
      <c r="E30" s="37"/>
      <c r="F30" s="32" t="s">
        <v>86</v>
      </c>
      <c r="G30" s="58" t="s">
        <v>107</v>
      </c>
      <c r="H30" s="34">
        <v>12236061.98</v>
      </c>
      <c r="I30" s="34">
        <v>3279639.74</v>
      </c>
      <c r="J30" s="34">
        <v>3944105.24</v>
      </c>
      <c r="K30" s="34">
        <v>5012317</v>
      </c>
      <c r="L30" s="34">
        <v>7953541.23</v>
      </c>
      <c r="M30" s="34">
        <v>1681933.18</v>
      </c>
      <c r="N30" s="34">
        <v>2210870.05</v>
      </c>
      <c r="O30" s="34">
        <v>4060738</v>
      </c>
      <c r="P30" s="9">
        <v>65</v>
      </c>
      <c r="Q30" s="9">
        <v>51.28</v>
      </c>
      <c r="R30" s="9">
        <v>56.05</v>
      </c>
      <c r="S30" s="9">
        <v>81.01</v>
      </c>
      <c r="T30" s="33">
        <v>21.14</v>
      </c>
      <c r="U30" s="33">
        <v>27.79</v>
      </c>
      <c r="V30" s="33">
        <v>51.05</v>
      </c>
      <c r="W30" s="33">
        <v>88.7</v>
      </c>
      <c r="X30" s="33">
        <v>103.7</v>
      </c>
      <c r="Y30" s="33">
        <v>80.38</v>
      </c>
      <c r="Z30" s="33">
        <v>88.4</v>
      </c>
    </row>
    <row r="31" spans="1:26" ht="12.75">
      <c r="A31" s="35">
        <v>6</v>
      </c>
      <c r="B31" s="35">
        <v>18</v>
      </c>
      <c r="C31" s="35">
        <v>2</v>
      </c>
      <c r="D31" s="36">
        <v>2</v>
      </c>
      <c r="E31" s="37"/>
      <c r="F31" s="32" t="s">
        <v>86</v>
      </c>
      <c r="G31" s="58" t="s">
        <v>108</v>
      </c>
      <c r="H31" s="34">
        <v>12745373.57</v>
      </c>
      <c r="I31" s="34">
        <v>2830286</v>
      </c>
      <c r="J31" s="34">
        <v>5634696.57</v>
      </c>
      <c r="K31" s="34">
        <v>4280391</v>
      </c>
      <c r="L31" s="34">
        <v>7103489.13</v>
      </c>
      <c r="M31" s="34">
        <v>2024078.03</v>
      </c>
      <c r="N31" s="34">
        <v>1622625.1</v>
      </c>
      <c r="O31" s="34">
        <v>3456786</v>
      </c>
      <c r="P31" s="9">
        <v>55.73</v>
      </c>
      <c r="Q31" s="9">
        <v>71.51</v>
      </c>
      <c r="R31" s="9">
        <v>28.79</v>
      </c>
      <c r="S31" s="9">
        <v>80.75</v>
      </c>
      <c r="T31" s="33">
        <v>28.49</v>
      </c>
      <c r="U31" s="33">
        <v>22.84</v>
      </c>
      <c r="V31" s="33">
        <v>48.66</v>
      </c>
      <c r="W31" s="33">
        <v>94.06</v>
      </c>
      <c r="X31" s="33">
        <v>86.37</v>
      </c>
      <c r="Y31" s="33">
        <v>102.37</v>
      </c>
      <c r="Z31" s="33">
        <v>95.4</v>
      </c>
    </row>
    <row r="32" spans="1:26" ht="12.75">
      <c r="A32" s="35">
        <v>6</v>
      </c>
      <c r="B32" s="35">
        <v>1</v>
      </c>
      <c r="C32" s="35">
        <v>3</v>
      </c>
      <c r="D32" s="36">
        <v>2</v>
      </c>
      <c r="E32" s="37"/>
      <c r="F32" s="32" t="s">
        <v>86</v>
      </c>
      <c r="G32" s="58" t="s">
        <v>109</v>
      </c>
      <c r="H32" s="34">
        <v>34399655.17</v>
      </c>
      <c r="I32" s="34">
        <v>11309945</v>
      </c>
      <c r="J32" s="34">
        <v>7709945.17</v>
      </c>
      <c r="K32" s="34">
        <v>15379765</v>
      </c>
      <c r="L32" s="34">
        <v>26900718.85</v>
      </c>
      <c r="M32" s="34">
        <v>8378912.81</v>
      </c>
      <c r="N32" s="34">
        <v>6033558.04</v>
      </c>
      <c r="O32" s="34">
        <v>12488248</v>
      </c>
      <c r="P32" s="9">
        <v>78.2</v>
      </c>
      <c r="Q32" s="9">
        <v>74.08</v>
      </c>
      <c r="R32" s="9">
        <v>78.25</v>
      </c>
      <c r="S32" s="9">
        <v>81.19</v>
      </c>
      <c r="T32" s="33">
        <v>31.14</v>
      </c>
      <c r="U32" s="33">
        <v>22.42</v>
      </c>
      <c r="V32" s="33">
        <v>46.42</v>
      </c>
      <c r="W32" s="33">
        <v>98.73</v>
      </c>
      <c r="X32" s="33">
        <v>112.15</v>
      </c>
      <c r="Y32" s="33">
        <v>103.66</v>
      </c>
      <c r="Z32" s="33">
        <v>89.48</v>
      </c>
    </row>
    <row r="33" spans="1:26" ht="12.75">
      <c r="A33" s="35">
        <v>6</v>
      </c>
      <c r="B33" s="35">
        <v>3</v>
      </c>
      <c r="C33" s="35">
        <v>2</v>
      </c>
      <c r="D33" s="36">
        <v>2</v>
      </c>
      <c r="E33" s="37"/>
      <c r="F33" s="32" t="s">
        <v>86</v>
      </c>
      <c r="G33" s="58" t="s">
        <v>110</v>
      </c>
      <c r="H33" s="34">
        <v>9275080.83</v>
      </c>
      <c r="I33" s="34">
        <v>2708783.9</v>
      </c>
      <c r="J33" s="34">
        <v>2251901.93</v>
      </c>
      <c r="K33" s="34">
        <v>4314395</v>
      </c>
      <c r="L33" s="34">
        <v>7409945.45</v>
      </c>
      <c r="M33" s="34">
        <v>2073117.27</v>
      </c>
      <c r="N33" s="34">
        <v>1860931.18</v>
      </c>
      <c r="O33" s="34">
        <v>3475897</v>
      </c>
      <c r="P33" s="9">
        <v>79.89</v>
      </c>
      <c r="Q33" s="9">
        <v>76.53</v>
      </c>
      <c r="R33" s="9">
        <v>82.63</v>
      </c>
      <c r="S33" s="9">
        <v>80.56</v>
      </c>
      <c r="T33" s="33">
        <v>27.97</v>
      </c>
      <c r="U33" s="33">
        <v>25.11</v>
      </c>
      <c r="V33" s="33">
        <v>46.9</v>
      </c>
      <c r="W33" s="33">
        <v>95.25</v>
      </c>
      <c r="X33" s="33">
        <v>97.52</v>
      </c>
      <c r="Y33" s="33">
        <v>90.85</v>
      </c>
      <c r="Z33" s="33">
        <v>96.41</v>
      </c>
    </row>
    <row r="34" spans="1:26" ht="12.75">
      <c r="A34" s="35">
        <v>6</v>
      </c>
      <c r="B34" s="35">
        <v>2</v>
      </c>
      <c r="C34" s="35">
        <v>3</v>
      </c>
      <c r="D34" s="36">
        <v>2</v>
      </c>
      <c r="E34" s="37"/>
      <c r="F34" s="32" t="s">
        <v>86</v>
      </c>
      <c r="G34" s="58" t="s">
        <v>87</v>
      </c>
      <c r="H34" s="34">
        <v>55997645.38</v>
      </c>
      <c r="I34" s="34">
        <v>13423448.25</v>
      </c>
      <c r="J34" s="34">
        <v>24876352.13</v>
      </c>
      <c r="K34" s="34">
        <v>17697845</v>
      </c>
      <c r="L34" s="34">
        <v>38898787.66</v>
      </c>
      <c r="M34" s="34">
        <v>11004113.51</v>
      </c>
      <c r="N34" s="34">
        <v>13643167.15</v>
      </c>
      <c r="O34" s="34">
        <v>14251507</v>
      </c>
      <c r="P34" s="9">
        <v>69.46</v>
      </c>
      <c r="Q34" s="9">
        <v>81.97</v>
      </c>
      <c r="R34" s="9">
        <v>54.84</v>
      </c>
      <c r="S34" s="9">
        <v>80.52</v>
      </c>
      <c r="T34" s="33">
        <v>28.28</v>
      </c>
      <c r="U34" s="33">
        <v>35.07</v>
      </c>
      <c r="V34" s="33">
        <v>36.63</v>
      </c>
      <c r="W34" s="33">
        <v>129.12</v>
      </c>
      <c r="X34" s="33">
        <v>152.28</v>
      </c>
      <c r="Y34" s="33">
        <v>158.64</v>
      </c>
      <c r="Z34" s="33">
        <v>99.67</v>
      </c>
    </row>
    <row r="35" spans="1:26" ht="12.75">
      <c r="A35" s="35">
        <v>6</v>
      </c>
      <c r="B35" s="35">
        <v>2</v>
      </c>
      <c r="C35" s="35">
        <v>4</v>
      </c>
      <c r="D35" s="36">
        <v>2</v>
      </c>
      <c r="E35" s="37"/>
      <c r="F35" s="32" t="s">
        <v>86</v>
      </c>
      <c r="G35" s="58" t="s">
        <v>111</v>
      </c>
      <c r="H35" s="34">
        <v>22962721.5</v>
      </c>
      <c r="I35" s="34">
        <v>5984816</v>
      </c>
      <c r="J35" s="34">
        <v>11784877.5</v>
      </c>
      <c r="K35" s="34">
        <v>5193028</v>
      </c>
      <c r="L35" s="34">
        <v>12454106.71</v>
      </c>
      <c r="M35" s="34">
        <v>2907183.07</v>
      </c>
      <c r="N35" s="34">
        <v>5404513.64</v>
      </c>
      <c r="O35" s="34">
        <v>4142410</v>
      </c>
      <c r="P35" s="9">
        <v>54.23</v>
      </c>
      <c r="Q35" s="9">
        <v>48.57</v>
      </c>
      <c r="R35" s="9">
        <v>45.85</v>
      </c>
      <c r="S35" s="9">
        <v>79.76</v>
      </c>
      <c r="T35" s="33">
        <v>23.34</v>
      </c>
      <c r="U35" s="33">
        <v>43.39</v>
      </c>
      <c r="V35" s="33">
        <v>33.26</v>
      </c>
      <c r="W35" s="33">
        <v>105.72</v>
      </c>
      <c r="X35" s="33">
        <v>101.15</v>
      </c>
      <c r="Y35" s="33">
        <v>116.47</v>
      </c>
      <c r="Z35" s="33">
        <v>97.09</v>
      </c>
    </row>
    <row r="36" spans="1:26" ht="12.75">
      <c r="A36" s="35">
        <v>6</v>
      </c>
      <c r="B36" s="35">
        <v>15</v>
      </c>
      <c r="C36" s="35">
        <v>2</v>
      </c>
      <c r="D36" s="36">
        <v>2</v>
      </c>
      <c r="E36" s="37"/>
      <c r="F36" s="32" t="s">
        <v>86</v>
      </c>
      <c r="G36" s="58" t="s">
        <v>112</v>
      </c>
      <c r="H36" s="34">
        <v>20496892.16</v>
      </c>
      <c r="I36" s="34">
        <v>4136499</v>
      </c>
      <c r="J36" s="34">
        <v>6048950.16</v>
      </c>
      <c r="K36" s="34">
        <v>10311443</v>
      </c>
      <c r="L36" s="34">
        <v>14600941.03</v>
      </c>
      <c r="M36" s="34">
        <v>3085393.52</v>
      </c>
      <c r="N36" s="34">
        <v>3237713.51</v>
      </c>
      <c r="O36" s="34">
        <v>8277834</v>
      </c>
      <c r="P36" s="9">
        <v>71.23</v>
      </c>
      <c r="Q36" s="9">
        <v>74.58</v>
      </c>
      <c r="R36" s="9">
        <v>53.52</v>
      </c>
      <c r="S36" s="9">
        <v>80.27</v>
      </c>
      <c r="T36" s="33">
        <v>21.13</v>
      </c>
      <c r="U36" s="33">
        <v>22.17</v>
      </c>
      <c r="V36" s="33">
        <v>56.69</v>
      </c>
      <c r="W36" s="33">
        <v>86.86</v>
      </c>
      <c r="X36" s="33">
        <v>111.45</v>
      </c>
      <c r="Y36" s="33">
        <v>57.61</v>
      </c>
      <c r="Z36" s="33">
        <v>98.29</v>
      </c>
    </row>
    <row r="37" spans="1:26" ht="12.75">
      <c r="A37" s="35">
        <v>6</v>
      </c>
      <c r="B37" s="35">
        <v>9</v>
      </c>
      <c r="C37" s="35">
        <v>2</v>
      </c>
      <c r="D37" s="36">
        <v>2</v>
      </c>
      <c r="E37" s="37"/>
      <c r="F37" s="32" t="s">
        <v>86</v>
      </c>
      <c r="G37" s="58" t="s">
        <v>113</v>
      </c>
      <c r="H37" s="34">
        <v>10562670.01</v>
      </c>
      <c r="I37" s="34">
        <v>2925569</v>
      </c>
      <c r="J37" s="34">
        <v>2533456.01</v>
      </c>
      <c r="K37" s="34">
        <v>5103645</v>
      </c>
      <c r="L37" s="34">
        <v>8019292.11</v>
      </c>
      <c r="M37" s="34">
        <v>2000079.91</v>
      </c>
      <c r="N37" s="34">
        <v>1945077.2</v>
      </c>
      <c r="O37" s="34">
        <v>4074135</v>
      </c>
      <c r="P37" s="9">
        <v>75.92</v>
      </c>
      <c r="Q37" s="9">
        <v>68.36</v>
      </c>
      <c r="R37" s="9">
        <v>76.77</v>
      </c>
      <c r="S37" s="9">
        <v>79.82</v>
      </c>
      <c r="T37" s="33">
        <v>24.94</v>
      </c>
      <c r="U37" s="33">
        <v>24.25</v>
      </c>
      <c r="V37" s="33">
        <v>50.8</v>
      </c>
      <c r="W37" s="33">
        <v>98.07</v>
      </c>
      <c r="X37" s="33">
        <v>156.45</v>
      </c>
      <c r="Y37" s="33">
        <v>85.88</v>
      </c>
      <c r="Z37" s="33">
        <v>87.92</v>
      </c>
    </row>
    <row r="38" spans="1:26" ht="12.75">
      <c r="A38" s="35">
        <v>6</v>
      </c>
      <c r="B38" s="35">
        <v>3</v>
      </c>
      <c r="C38" s="35">
        <v>3</v>
      </c>
      <c r="D38" s="36">
        <v>2</v>
      </c>
      <c r="E38" s="37"/>
      <c r="F38" s="32" t="s">
        <v>86</v>
      </c>
      <c r="G38" s="58" t="s">
        <v>114</v>
      </c>
      <c r="H38" s="34">
        <v>39754395.14</v>
      </c>
      <c r="I38" s="34">
        <v>15752314</v>
      </c>
      <c r="J38" s="34">
        <v>8902818.14</v>
      </c>
      <c r="K38" s="34">
        <v>15099263</v>
      </c>
      <c r="L38" s="34">
        <v>29338308.25</v>
      </c>
      <c r="M38" s="34">
        <v>11636252.25</v>
      </c>
      <c r="N38" s="34">
        <v>5408797</v>
      </c>
      <c r="O38" s="34">
        <v>12293259</v>
      </c>
      <c r="P38" s="9">
        <v>73.79</v>
      </c>
      <c r="Q38" s="9">
        <v>73.87</v>
      </c>
      <c r="R38" s="9">
        <v>60.75</v>
      </c>
      <c r="S38" s="9">
        <v>81.41</v>
      </c>
      <c r="T38" s="33">
        <v>39.66</v>
      </c>
      <c r="U38" s="33">
        <v>18.43</v>
      </c>
      <c r="V38" s="33">
        <v>41.9</v>
      </c>
      <c r="W38" s="33">
        <v>102.54</v>
      </c>
      <c r="X38" s="33">
        <v>113.88</v>
      </c>
      <c r="Y38" s="33">
        <v>99.36</v>
      </c>
      <c r="Z38" s="33">
        <v>94.94</v>
      </c>
    </row>
    <row r="39" spans="1:26" ht="12.75">
      <c r="A39" s="35">
        <v>6</v>
      </c>
      <c r="B39" s="35">
        <v>12</v>
      </c>
      <c r="C39" s="35">
        <v>1</v>
      </c>
      <c r="D39" s="36">
        <v>2</v>
      </c>
      <c r="E39" s="37"/>
      <c r="F39" s="32" t="s">
        <v>86</v>
      </c>
      <c r="G39" s="58" t="s">
        <v>115</v>
      </c>
      <c r="H39" s="34">
        <v>19750184.69</v>
      </c>
      <c r="I39" s="34">
        <v>3733379</v>
      </c>
      <c r="J39" s="34">
        <v>5668103.69</v>
      </c>
      <c r="K39" s="34">
        <v>10348702</v>
      </c>
      <c r="L39" s="34">
        <v>15619040.62</v>
      </c>
      <c r="M39" s="34">
        <v>3007809.64</v>
      </c>
      <c r="N39" s="34">
        <v>4298126.98</v>
      </c>
      <c r="O39" s="34">
        <v>8313104</v>
      </c>
      <c r="P39" s="9">
        <v>79.08</v>
      </c>
      <c r="Q39" s="9">
        <v>80.56</v>
      </c>
      <c r="R39" s="9">
        <v>75.83</v>
      </c>
      <c r="S39" s="9">
        <v>80.32</v>
      </c>
      <c r="T39" s="33">
        <v>19.25</v>
      </c>
      <c r="U39" s="33">
        <v>27.51</v>
      </c>
      <c r="V39" s="33">
        <v>53.22</v>
      </c>
      <c r="W39" s="33">
        <v>100.79</v>
      </c>
      <c r="X39" s="33">
        <v>111.05</v>
      </c>
      <c r="Y39" s="33">
        <v>106.33</v>
      </c>
      <c r="Z39" s="33">
        <v>95.05</v>
      </c>
    </row>
    <row r="40" spans="1:26" ht="12.75">
      <c r="A40" s="35">
        <v>6</v>
      </c>
      <c r="B40" s="35">
        <v>5</v>
      </c>
      <c r="C40" s="35">
        <v>2</v>
      </c>
      <c r="D40" s="36">
        <v>2</v>
      </c>
      <c r="E40" s="37"/>
      <c r="F40" s="32" t="s">
        <v>86</v>
      </c>
      <c r="G40" s="58" t="s">
        <v>116</v>
      </c>
      <c r="H40" s="34">
        <v>9347312.48</v>
      </c>
      <c r="I40" s="34">
        <v>2010217</v>
      </c>
      <c r="J40" s="34">
        <v>3014031.48</v>
      </c>
      <c r="K40" s="34">
        <v>4323064</v>
      </c>
      <c r="L40" s="34">
        <v>6865144.23</v>
      </c>
      <c r="M40" s="34">
        <v>1147582.63</v>
      </c>
      <c r="N40" s="34">
        <v>2337994.6</v>
      </c>
      <c r="O40" s="34">
        <v>3379567</v>
      </c>
      <c r="P40" s="9">
        <v>73.44</v>
      </c>
      <c r="Q40" s="9">
        <v>57.08</v>
      </c>
      <c r="R40" s="9">
        <v>77.57</v>
      </c>
      <c r="S40" s="9">
        <v>78.17</v>
      </c>
      <c r="T40" s="33">
        <v>16.71</v>
      </c>
      <c r="U40" s="33">
        <v>34.05</v>
      </c>
      <c r="V40" s="33">
        <v>49.22</v>
      </c>
      <c r="W40" s="33">
        <v>102.97</v>
      </c>
      <c r="X40" s="33">
        <v>117.18</v>
      </c>
      <c r="Y40" s="33">
        <v>126.24</v>
      </c>
      <c r="Z40" s="33">
        <v>88.11</v>
      </c>
    </row>
    <row r="41" spans="1:26" ht="12.75">
      <c r="A41" s="35">
        <v>6</v>
      </c>
      <c r="B41" s="35">
        <v>10</v>
      </c>
      <c r="C41" s="35">
        <v>1</v>
      </c>
      <c r="D41" s="36">
        <v>2</v>
      </c>
      <c r="E41" s="37"/>
      <c r="F41" s="32" t="s">
        <v>86</v>
      </c>
      <c r="G41" s="58" t="s">
        <v>117</v>
      </c>
      <c r="H41" s="34">
        <v>27712270.6</v>
      </c>
      <c r="I41" s="34">
        <v>15540991</v>
      </c>
      <c r="J41" s="34">
        <v>4740475.6</v>
      </c>
      <c r="K41" s="34">
        <v>7430804</v>
      </c>
      <c r="L41" s="34">
        <v>20754552.22</v>
      </c>
      <c r="M41" s="34">
        <v>10502380.79</v>
      </c>
      <c r="N41" s="34">
        <v>4064030.43</v>
      </c>
      <c r="O41" s="34">
        <v>6188141</v>
      </c>
      <c r="P41" s="9">
        <v>74.89</v>
      </c>
      <c r="Q41" s="9">
        <v>67.57</v>
      </c>
      <c r="R41" s="9">
        <v>85.73</v>
      </c>
      <c r="S41" s="9">
        <v>83.27</v>
      </c>
      <c r="T41" s="33">
        <v>50.6</v>
      </c>
      <c r="U41" s="33">
        <v>19.58</v>
      </c>
      <c r="V41" s="33">
        <v>29.81</v>
      </c>
      <c r="W41" s="33">
        <v>102.95</v>
      </c>
      <c r="X41" s="33">
        <v>112.8</v>
      </c>
      <c r="Y41" s="33">
        <v>101.92</v>
      </c>
      <c r="Z41" s="33">
        <v>90.2</v>
      </c>
    </row>
    <row r="42" spans="1:26" ht="12.75">
      <c r="A42" s="35">
        <v>6</v>
      </c>
      <c r="B42" s="35">
        <v>15</v>
      </c>
      <c r="C42" s="35">
        <v>3</v>
      </c>
      <c r="D42" s="36">
        <v>2</v>
      </c>
      <c r="E42" s="37"/>
      <c r="F42" s="32" t="s">
        <v>86</v>
      </c>
      <c r="G42" s="58" t="s">
        <v>118</v>
      </c>
      <c r="H42" s="34">
        <v>13630974</v>
      </c>
      <c r="I42" s="34">
        <v>3219503</v>
      </c>
      <c r="J42" s="34">
        <v>3094090</v>
      </c>
      <c r="K42" s="34">
        <v>7317381</v>
      </c>
      <c r="L42" s="34">
        <v>10632547.82</v>
      </c>
      <c r="M42" s="34">
        <v>2392068.88</v>
      </c>
      <c r="N42" s="34">
        <v>2311195.94</v>
      </c>
      <c r="O42" s="34">
        <v>5929283</v>
      </c>
      <c r="P42" s="9">
        <v>78</v>
      </c>
      <c r="Q42" s="9">
        <v>74.29</v>
      </c>
      <c r="R42" s="9">
        <v>74.69</v>
      </c>
      <c r="S42" s="9">
        <v>81.03</v>
      </c>
      <c r="T42" s="33">
        <v>22.49</v>
      </c>
      <c r="U42" s="33">
        <v>21.73</v>
      </c>
      <c r="V42" s="33">
        <v>55.76</v>
      </c>
      <c r="W42" s="33">
        <v>93.47</v>
      </c>
      <c r="X42" s="33">
        <v>84.71</v>
      </c>
      <c r="Y42" s="33">
        <v>101.13</v>
      </c>
      <c r="Z42" s="33">
        <v>94.63</v>
      </c>
    </row>
    <row r="43" spans="1:26" ht="12.75">
      <c r="A43" s="35">
        <v>6</v>
      </c>
      <c r="B43" s="35">
        <v>13</v>
      </c>
      <c r="C43" s="35">
        <v>1</v>
      </c>
      <c r="D43" s="36">
        <v>2</v>
      </c>
      <c r="E43" s="37"/>
      <c r="F43" s="32" t="s">
        <v>86</v>
      </c>
      <c r="G43" s="58" t="s">
        <v>119</v>
      </c>
      <c r="H43" s="34">
        <v>16034053.34</v>
      </c>
      <c r="I43" s="34">
        <v>5929192</v>
      </c>
      <c r="J43" s="34">
        <v>5415298.34</v>
      </c>
      <c r="K43" s="34">
        <v>4689563</v>
      </c>
      <c r="L43" s="34">
        <v>12205298.71</v>
      </c>
      <c r="M43" s="34">
        <v>4080639.61</v>
      </c>
      <c r="N43" s="34">
        <v>4331036.1</v>
      </c>
      <c r="O43" s="34">
        <v>3793623</v>
      </c>
      <c r="P43" s="9">
        <v>76.12</v>
      </c>
      <c r="Q43" s="9">
        <v>68.82</v>
      </c>
      <c r="R43" s="9">
        <v>79.97</v>
      </c>
      <c r="S43" s="9">
        <v>80.89</v>
      </c>
      <c r="T43" s="33">
        <v>33.43</v>
      </c>
      <c r="U43" s="33">
        <v>35.48</v>
      </c>
      <c r="V43" s="33">
        <v>31.08</v>
      </c>
      <c r="W43" s="33">
        <v>117.04</v>
      </c>
      <c r="X43" s="33">
        <v>115.52</v>
      </c>
      <c r="Y43" s="33">
        <v>151.39</v>
      </c>
      <c r="Z43" s="33">
        <v>94.02</v>
      </c>
    </row>
    <row r="44" spans="1:26" ht="12.75">
      <c r="A44" s="35">
        <v>6</v>
      </c>
      <c r="B44" s="35">
        <v>4</v>
      </c>
      <c r="C44" s="35">
        <v>2</v>
      </c>
      <c r="D44" s="36">
        <v>2</v>
      </c>
      <c r="E44" s="37"/>
      <c r="F44" s="32" t="s">
        <v>86</v>
      </c>
      <c r="G44" s="58" t="s">
        <v>120</v>
      </c>
      <c r="H44" s="34">
        <v>19821381.45</v>
      </c>
      <c r="I44" s="34">
        <v>6633969</v>
      </c>
      <c r="J44" s="34">
        <v>7636416.45</v>
      </c>
      <c r="K44" s="34">
        <v>5550996</v>
      </c>
      <c r="L44" s="34">
        <v>12543541.34</v>
      </c>
      <c r="M44" s="34">
        <v>3844020.09</v>
      </c>
      <c r="N44" s="34">
        <v>4143983.25</v>
      </c>
      <c r="O44" s="34">
        <v>4555538</v>
      </c>
      <c r="P44" s="9">
        <v>63.28</v>
      </c>
      <c r="Q44" s="9">
        <v>57.94</v>
      </c>
      <c r="R44" s="9">
        <v>54.26</v>
      </c>
      <c r="S44" s="9">
        <v>82.06</v>
      </c>
      <c r="T44" s="33">
        <v>30.64</v>
      </c>
      <c r="U44" s="33">
        <v>33.03</v>
      </c>
      <c r="V44" s="33">
        <v>36.31</v>
      </c>
      <c r="W44" s="33">
        <v>99.87</v>
      </c>
      <c r="X44" s="33">
        <v>109.99</v>
      </c>
      <c r="Y44" s="33">
        <v>120.41</v>
      </c>
      <c r="Z44" s="33">
        <v>81.02</v>
      </c>
    </row>
    <row r="45" spans="1:26" ht="12.75">
      <c r="A45" s="35">
        <v>6</v>
      </c>
      <c r="B45" s="35">
        <v>3</v>
      </c>
      <c r="C45" s="35">
        <v>4</v>
      </c>
      <c r="D45" s="36">
        <v>2</v>
      </c>
      <c r="E45" s="37"/>
      <c r="F45" s="32" t="s">
        <v>86</v>
      </c>
      <c r="G45" s="58" t="s">
        <v>121</v>
      </c>
      <c r="H45" s="34">
        <v>22751653.42</v>
      </c>
      <c r="I45" s="34">
        <v>7848774.89</v>
      </c>
      <c r="J45" s="34">
        <v>7198590.53</v>
      </c>
      <c r="K45" s="34">
        <v>7704288</v>
      </c>
      <c r="L45" s="34">
        <v>17128388.96</v>
      </c>
      <c r="M45" s="34">
        <v>5328398.92</v>
      </c>
      <c r="N45" s="34">
        <v>5611208.04</v>
      </c>
      <c r="O45" s="34">
        <v>6188782</v>
      </c>
      <c r="P45" s="9">
        <v>75.28</v>
      </c>
      <c r="Q45" s="9">
        <v>67.88</v>
      </c>
      <c r="R45" s="9">
        <v>77.94</v>
      </c>
      <c r="S45" s="9">
        <v>80.32</v>
      </c>
      <c r="T45" s="33">
        <v>31.1</v>
      </c>
      <c r="U45" s="33">
        <v>32.75</v>
      </c>
      <c r="V45" s="33">
        <v>36.13</v>
      </c>
      <c r="W45" s="33">
        <v>104.71</v>
      </c>
      <c r="X45" s="33">
        <v>119.36</v>
      </c>
      <c r="Y45" s="33">
        <v>110.01</v>
      </c>
      <c r="Z45" s="33">
        <v>91.11</v>
      </c>
    </row>
    <row r="46" spans="1:26" ht="12.75">
      <c r="A46" s="35">
        <v>6</v>
      </c>
      <c r="B46" s="35">
        <v>1</v>
      </c>
      <c r="C46" s="35">
        <v>4</v>
      </c>
      <c r="D46" s="36">
        <v>2</v>
      </c>
      <c r="E46" s="37"/>
      <c r="F46" s="32" t="s">
        <v>86</v>
      </c>
      <c r="G46" s="58" t="s">
        <v>122</v>
      </c>
      <c r="H46" s="34">
        <v>19448790</v>
      </c>
      <c r="I46" s="34">
        <v>5137183.16</v>
      </c>
      <c r="J46" s="34">
        <v>5463396.84</v>
      </c>
      <c r="K46" s="34">
        <v>8848210</v>
      </c>
      <c r="L46" s="34">
        <v>13778118.89</v>
      </c>
      <c r="M46" s="34">
        <v>2853401.82</v>
      </c>
      <c r="N46" s="34">
        <v>3788112.07</v>
      </c>
      <c r="O46" s="34">
        <v>7136605</v>
      </c>
      <c r="P46" s="9">
        <v>70.84</v>
      </c>
      <c r="Q46" s="9">
        <v>55.54</v>
      </c>
      <c r="R46" s="9">
        <v>69.33</v>
      </c>
      <c r="S46" s="9">
        <v>80.65</v>
      </c>
      <c r="T46" s="33">
        <v>20.7</v>
      </c>
      <c r="U46" s="33">
        <v>27.49</v>
      </c>
      <c r="V46" s="33">
        <v>51.79</v>
      </c>
      <c r="W46" s="33">
        <v>82.23</v>
      </c>
      <c r="X46" s="33">
        <v>104.08</v>
      </c>
      <c r="Y46" s="33">
        <v>57.72</v>
      </c>
      <c r="Z46" s="33">
        <v>95.77</v>
      </c>
    </row>
    <row r="47" spans="1:26" ht="12.75">
      <c r="A47" s="35">
        <v>6</v>
      </c>
      <c r="B47" s="35">
        <v>3</v>
      </c>
      <c r="C47" s="35">
        <v>5</v>
      </c>
      <c r="D47" s="36">
        <v>2</v>
      </c>
      <c r="E47" s="37"/>
      <c r="F47" s="32" t="s">
        <v>86</v>
      </c>
      <c r="G47" s="58" t="s">
        <v>123</v>
      </c>
      <c r="H47" s="34">
        <v>8824174.9</v>
      </c>
      <c r="I47" s="34">
        <v>2669973.8</v>
      </c>
      <c r="J47" s="34">
        <v>3105287.1</v>
      </c>
      <c r="K47" s="34">
        <v>3048914</v>
      </c>
      <c r="L47" s="34">
        <v>6911921.91</v>
      </c>
      <c r="M47" s="34">
        <v>1679596.05</v>
      </c>
      <c r="N47" s="34">
        <v>2793691.86</v>
      </c>
      <c r="O47" s="34">
        <v>2438634</v>
      </c>
      <c r="P47" s="9">
        <v>78.32</v>
      </c>
      <c r="Q47" s="9">
        <v>62.9</v>
      </c>
      <c r="R47" s="9">
        <v>89.96</v>
      </c>
      <c r="S47" s="9">
        <v>79.98</v>
      </c>
      <c r="T47" s="33">
        <v>24.29</v>
      </c>
      <c r="U47" s="33">
        <v>40.41</v>
      </c>
      <c r="V47" s="33">
        <v>35.28</v>
      </c>
      <c r="W47" s="33">
        <v>130.6</v>
      </c>
      <c r="X47" s="33">
        <v>120.69</v>
      </c>
      <c r="Y47" s="33">
        <v>198.09</v>
      </c>
      <c r="Z47" s="33">
        <v>97.92</v>
      </c>
    </row>
    <row r="48" spans="1:26" ht="12.75">
      <c r="A48" s="35">
        <v>6</v>
      </c>
      <c r="B48" s="35">
        <v>7</v>
      </c>
      <c r="C48" s="35">
        <v>3</v>
      </c>
      <c r="D48" s="36">
        <v>2</v>
      </c>
      <c r="E48" s="37"/>
      <c r="F48" s="32" t="s">
        <v>86</v>
      </c>
      <c r="G48" s="58" t="s">
        <v>124</v>
      </c>
      <c r="H48" s="34">
        <v>13143780.33</v>
      </c>
      <c r="I48" s="34">
        <v>3359576</v>
      </c>
      <c r="J48" s="34">
        <v>3203297.33</v>
      </c>
      <c r="K48" s="34">
        <v>6580907</v>
      </c>
      <c r="L48" s="34">
        <v>10040706.67</v>
      </c>
      <c r="M48" s="34">
        <v>2431592.56</v>
      </c>
      <c r="N48" s="34">
        <v>2336851.11</v>
      </c>
      <c r="O48" s="34">
        <v>5272263</v>
      </c>
      <c r="P48" s="9">
        <v>76.39</v>
      </c>
      <c r="Q48" s="9">
        <v>72.37</v>
      </c>
      <c r="R48" s="9">
        <v>72.95</v>
      </c>
      <c r="S48" s="9">
        <v>80.11</v>
      </c>
      <c r="T48" s="33">
        <v>24.21</v>
      </c>
      <c r="U48" s="33">
        <v>23.27</v>
      </c>
      <c r="V48" s="33">
        <v>52.5</v>
      </c>
      <c r="W48" s="33">
        <v>101.24</v>
      </c>
      <c r="X48" s="33">
        <v>112.49</v>
      </c>
      <c r="Y48" s="33">
        <v>96.21</v>
      </c>
      <c r="Z48" s="33">
        <v>98.97</v>
      </c>
    </row>
    <row r="49" spans="1:26" ht="12.75">
      <c r="A49" s="35">
        <v>6</v>
      </c>
      <c r="B49" s="35">
        <v>5</v>
      </c>
      <c r="C49" s="35">
        <v>3</v>
      </c>
      <c r="D49" s="36">
        <v>2</v>
      </c>
      <c r="E49" s="37"/>
      <c r="F49" s="32" t="s">
        <v>86</v>
      </c>
      <c r="G49" s="58" t="s">
        <v>125</v>
      </c>
      <c r="H49" s="34">
        <v>17735777.77</v>
      </c>
      <c r="I49" s="34">
        <v>4171916.23</v>
      </c>
      <c r="J49" s="34">
        <v>4356786.54</v>
      </c>
      <c r="K49" s="34">
        <v>9207075</v>
      </c>
      <c r="L49" s="34">
        <v>13702580.3</v>
      </c>
      <c r="M49" s="34">
        <v>3100250.73</v>
      </c>
      <c r="N49" s="34">
        <v>3258949.57</v>
      </c>
      <c r="O49" s="34">
        <v>7343380</v>
      </c>
      <c r="P49" s="9">
        <v>77.25</v>
      </c>
      <c r="Q49" s="9">
        <v>74.31</v>
      </c>
      <c r="R49" s="9">
        <v>74.8</v>
      </c>
      <c r="S49" s="9">
        <v>79.75</v>
      </c>
      <c r="T49" s="33">
        <v>22.62</v>
      </c>
      <c r="U49" s="33">
        <v>23.78</v>
      </c>
      <c r="V49" s="33">
        <v>53.59</v>
      </c>
      <c r="W49" s="33">
        <v>103.12</v>
      </c>
      <c r="X49" s="33">
        <v>131.79</v>
      </c>
      <c r="Y49" s="33">
        <v>106.26</v>
      </c>
      <c r="Z49" s="33">
        <v>93.33</v>
      </c>
    </row>
    <row r="50" spans="1:26" ht="12.75">
      <c r="A50" s="35">
        <v>6</v>
      </c>
      <c r="B50" s="35">
        <v>6</v>
      </c>
      <c r="C50" s="35">
        <v>2</v>
      </c>
      <c r="D50" s="36">
        <v>2</v>
      </c>
      <c r="E50" s="37"/>
      <c r="F50" s="32" t="s">
        <v>86</v>
      </c>
      <c r="G50" s="58" t="s">
        <v>126</v>
      </c>
      <c r="H50" s="34">
        <v>13554500.06</v>
      </c>
      <c r="I50" s="34">
        <v>4493065.34</v>
      </c>
      <c r="J50" s="34">
        <v>3126572.72</v>
      </c>
      <c r="K50" s="34">
        <v>5934862</v>
      </c>
      <c r="L50" s="34">
        <v>10538920.6</v>
      </c>
      <c r="M50" s="34">
        <v>3093655.91</v>
      </c>
      <c r="N50" s="34">
        <v>2640257.69</v>
      </c>
      <c r="O50" s="34">
        <v>4805007</v>
      </c>
      <c r="P50" s="9">
        <v>77.75</v>
      </c>
      <c r="Q50" s="9">
        <v>68.85</v>
      </c>
      <c r="R50" s="9">
        <v>84.44</v>
      </c>
      <c r="S50" s="9">
        <v>80.96</v>
      </c>
      <c r="T50" s="33">
        <v>29.35</v>
      </c>
      <c r="U50" s="33">
        <v>25.05</v>
      </c>
      <c r="V50" s="33">
        <v>45.59</v>
      </c>
      <c r="W50" s="33">
        <v>86.93</v>
      </c>
      <c r="X50" s="33">
        <v>103.47</v>
      </c>
      <c r="Y50" s="33">
        <v>70.71</v>
      </c>
      <c r="Z50" s="33">
        <v>88.99</v>
      </c>
    </row>
    <row r="51" spans="1:26" ht="12.75">
      <c r="A51" s="35">
        <v>6</v>
      </c>
      <c r="B51" s="35">
        <v>8</v>
      </c>
      <c r="C51" s="35">
        <v>3</v>
      </c>
      <c r="D51" s="36">
        <v>2</v>
      </c>
      <c r="E51" s="37"/>
      <c r="F51" s="32" t="s">
        <v>86</v>
      </c>
      <c r="G51" s="58" t="s">
        <v>127</v>
      </c>
      <c r="H51" s="34">
        <v>26902531.74</v>
      </c>
      <c r="I51" s="34">
        <v>5639043</v>
      </c>
      <c r="J51" s="34">
        <v>13537866.74</v>
      </c>
      <c r="K51" s="34">
        <v>7725622</v>
      </c>
      <c r="L51" s="34">
        <v>19662178.27</v>
      </c>
      <c r="M51" s="34">
        <v>4111744.89</v>
      </c>
      <c r="N51" s="34">
        <v>9328772.38</v>
      </c>
      <c r="O51" s="34">
        <v>6221661</v>
      </c>
      <c r="P51" s="9">
        <v>73.08</v>
      </c>
      <c r="Q51" s="9">
        <v>72.91</v>
      </c>
      <c r="R51" s="9">
        <v>68.9</v>
      </c>
      <c r="S51" s="9">
        <v>80.53</v>
      </c>
      <c r="T51" s="33">
        <v>20.91</v>
      </c>
      <c r="U51" s="33">
        <v>47.44</v>
      </c>
      <c r="V51" s="33">
        <v>31.64</v>
      </c>
      <c r="W51" s="33">
        <v>147.25</v>
      </c>
      <c r="X51" s="33">
        <v>116.06</v>
      </c>
      <c r="Y51" s="33">
        <v>277.65</v>
      </c>
      <c r="Z51" s="33">
        <v>96.46</v>
      </c>
    </row>
    <row r="52" spans="1:26" ht="12.75">
      <c r="A52" s="35">
        <v>6</v>
      </c>
      <c r="B52" s="35">
        <v>9</v>
      </c>
      <c r="C52" s="35">
        <v>4</v>
      </c>
      <c r="D52" s="36">
        <v>2</v>
      </c>
      <c r="E52" s="37"/>
      <c r="F52" s="32" t="s">
        <v>86</v>
      </c>
      <c r="G52" s="58" t="s">
        <v>128</v>
      </c>
      <c r="H52" s="34">
        <v>27886778.81</v>
      </c>
      <c r="I52" s="34">
        <v>8949004</v>
      </c>
      <c r="J52" s="34">
        <v>7764076.81</v>
      </c>
      <c r="K52" s="34">
        <v>11173698</v>
      </c>
      <c r="L52" s="34">
        <v>19068872.53</v>
      </c>
      <c r="M52" s="34">
        <v>6706297.85</v>
      </c>
      <c r="N52" s="34">
        <v>3260757.68</v>
      </c>
      <c r="O52" s="34">
        <v>9101817</v>
      </c>
      <c r="P52" s="9">
        <v>68.37</v>
      </c>
      <c r="Q52" s="9">
        <v>74.93</v>
      </c>
      <c r="R52" s="9">
        <v>41.99</v>
      </c>
      <c r="S52" s="9">
        <v>81.45</v>
      </c>
      <c r="T52" s="33">
        <v>35.16</v>
      </c>
      <c r="U52" s="33">
        <v>17.09</v>
      </c>
      <c r="V52" s="33">
        <v>47.73</v>
      </c>
      <c r="W52" s="33">
        <v>97.4</v>
      </c>
      <c r="X52" s="33">
        <v>109.86</v>
      </c>
      <c r="Y52" s="33">
        <v>80.72</v>
      </c>
      <c r="Z52" s="33">
        <v>96.48</v>
      </c>
    </row>
    <row r="53" spans="1:26" ht="12.75">
      <c r="A53" s="35">
        <v>6</v>
      </c>
      <c r="B53" s="35">
        <v>9</v>
      </c>
      <c r="C53" s="35">
        <v>5</v>
      </c>
      <c r="D53" s="36">
        <v>2</v>
      </c>
      <c r="E53" s="37"/>
      <c r="F53" s="32" t="s">
        <v>86</v>
      </c>
      <c r="G53" s="58" t="s">
        <v>129</v>
      </c>
      <c r="H53" s="34">
        <v>38141023.04</v>
      </c>
      <c r="I53" s="34">
        <v>14953428</v>
      </c>
      <c r="J53" s="34">
        <v>15183605.04</v>
      </c>
      <c r="K53" s="34">
        <v>8003990</v>
      </c>
      <c r="L53" s="34">
        <v>22362413.31</v>
      </c>
      <c r="M53" s="34">
        <v>10081452.81</v>
      </c>
      <c r="N53" s="34">
        <v>5585443.5</v>
      </c>
      <c r="O53" s="34">
        <v>6695517</v>
      </c>
      <c r="P53" s="9">
        <v>58.63</v>
      </c>
      <c r="Q53" s="9">
        <v>67.41</v>
      </c>
      <c r="R53" s="9">
        <v>36.78</v>
      </c>
      <c r="S53" s="9">
        <v>83.65</v>
      </c>
      <c r="T53" s="33">
        <v>45.08</v>
      </c>
      <c r="U53" s="33">
        <v>24.97</v>
      </c>
      <c r="V53" s="33">
        <v>29.94</v>
      </c>
      <c r="W53" s="33">
        <v>111.7</v>
      </c>
      <c r="X53" s="33">
        <v>122.88</v>
      </c>
      <c r="Y53" s="33">
        <v>103.25</v>
      </c>
      <c r="Z53" s="33">
        <v>104.52</v>
      </c>
    </row>
    <row r="54" spans="1:26" ht="12.75">
      <c r="A54" s="35">
        <v>6</v>
      </c>
      <c r="B54" s="35">
        <v>5</v>
      </c>
      <c r="C54" s="35">
        <v>4</v>
      </c>
      <c r="D54" s="36">
        <v>2</v>
      </c>
      <c r="E54" s="37"/>
      <c r="F54" s="32" t="s">
        <v>86</v>
      </c>
      <c r="G54" s="58" t="s">
        <v>130</v>
      </c>
      <c r="H54" s="34">
        <v>20306260.18</v>
      </c>
      <c r="I54" s="34">
        <v>5014280</v>
      </c>
      <c r="J54" s="34">
        <v>6100783.18</v>
      </c>
      <c r="K54" s="34">
        <v>9191197</v>
      </c>
      <c r="L54" s="34">
        <v>14576567.49</v>
      </c>
      <c r="M54" s="34">
        <v>2978163.65</v>
      </c>
      <c r="N54" s="34">
        <v>4236029.84</v>
      </c>
      <c r="O54" s="34">
        <v>7362374</v>
      </c>
      <c r="P54" s="9">
        <v>71.78</v>
      </c>
      <c r="Q54" s="9">
        <v>59.39</v>
      </c>
      <c r="R54" s="9">
        <v>69.43</v>
      </c>
      <c r="S54" s="9">
        <v>80.1</v>
      </c>
      <c r="T54" s="33">
        <v>20.43</v>
      </c>
      <c r="U54" s="33">
        <v>29.06</v>
      </c>
      <c r="V54" s="33">
        <v>50.5</v>
      </c>
      <c r="W54" s="33">
        <v>92.75</v>
      </c>
      <c r="X54" s="33">
        <v>113.78</v>
      </c>
      <c r="Y54" s="33">
        <v>83.15</v>
      </c>
      <c r="Z54" s="33">
        <v>91.98</v>
      </c>
    </row>
    <row r="55" spans="1:26" ht="12.75">
      <c r="A55" s="35">
        <v>6</v>
      </c>
      <c r="B55" s="35">
        <v>2</v>
      </c>
      <c r="C55" s="35">
        <v>6</v>
      </c>
      <c r="D55" s="36">
        <v>2</v>
      </c>
      <c r="E55" s="37"/>
      <c r="F55" s="32" t="s">
        <v>86</v>
      </c>
      <c r="G55" s="58" t="s">
        <v>131</v>
      </c>
      <c r="H55" s="34">
        <v>11277799.86</v>
      </c>
      <c r="I55" s="34">
        <v>2416013</v>
      </c>
      <c r="J55" s="34">
        <v>3352678.86</v>
      </c>
      <c r="K55" s="34">
        <v>5509108</v>
      </c>
      <c r="L55" s="34">
        <v>8854852</v>
      </c>
      <c r="M55" s="34">
        <v>1780001.2</v>
      </c>
      <c r="N55" s="34">
        <v>2693291.8</v>
      </c>
      <c r="O55" s="34">
        <v>4381559</v>
      </c>
      <c r="P55" s="9">
        <v>78.51</v>
      </c>
      <c r="Q55" s="9">
        <v>73.67</v>
      </c>
      <c r="R55" s="9">
        <v>80.33</v>
      </c>
      <c r="S55" s="9">
        <v>79.53</v>
      </c>
      <c r="T55" s="33">
        <v>20.1</v>
      </c>
      <c r="U55" s="33">
        <v>30.41</v>
      </c>
      <c r="V55" s="33">
        <v>49.48</v>
      </c>
      <c r="W55" s="33">
        <v>93.28</v>
      </c>
      <c r="X55" s="33">
        <v>85.5</v>
      </c>
      <c r="Y55" s="33">
        <v>100.84</v>
      </c>
      <c r="Z55" s="33">
        <v>92.45</v>
      </c>
    </row>
    <row r="56" spans="1:26" ht="12.75">
      <c r="A56" s="35">
        <v>6</v>
      </c>
      <c r="B56" s="35">
        <v>6</v>
      </c>
      <c r="C56" s="35">
        <v>3</v>
      </c>
      <c r="D56" s="36">
        <v>2</v>
      </c>
      <c r="E56" s="37"/>
      <c r="F56" s="32" t="s">
        <v>86</v>
      </c>
      <c r="G56" s="58" t="s">
        <v>132</v>
      </c>
      <c r="H56" s="34">
        <v>14156601.78</v>
      </c>
      <c r="I56" s="34">
        <v>3625890.12</v>
      </c>
      <c r="J56" s="34">
        <v>7098912.66</v>
      </c>
      <c r="K56" s="34">
        <v>3431799</v>
      </c>
      <c r="L56" s="34">
        <v>11396617</v>
      </c>
      <c r="M56" s="34">
        <v>2760279.81</v>
      </c>
      <c r="N56" s="34">
        <v>5884005.19</v>
      </c>
      <c r="O56" s="34">
        <v>2752332</v>
      </c>
      <c r="P56" s="9">
        <v>80.5</v>
      </c>
      <c r="Q56" s="9">
        <v>76.12</v>
      </c>
      <c r="R56" s="9">
        <v>82.88</v>
      </c>
      <c r="S56" s="9">
        <v>80.2</v>
      </c>
      <c r="T56" s="33">
        <v>24.22</v>
      </c>
      <c r="U56" s="33">
        <v>51.62</v>
      </c>
      <c r="V56" s="33">
        <v>24.15</v>
      </c>
      <c r="W56" s="33">
        <v>163.91</v>
      </c>
      <c r="X56" s="33">
        <v>118.96</v>
      </c>
      <c r="Y56" s="33">
        <v>426.2</v>
      </c>
      <c r="Z56" s="33">
        <v>84.63</v>
      </c>
    </row>
    <row r="57" spans="1:26" ht="12.75">
      <c r="A57" s="35">
        <v>6</v>
      </c>
      <c r="B57" s="35">
        <v>7</v>
      </c>
      <c r="C57" s="35">
        <v>4</v>
      </c>
      <c r="D57" s="36">
        <v>2</v>
      </c>
      <c r="E57" s="37"/>
      <c r="F57" s="32" t="s">
        <v>86</v>
      </c>
      <c r="G57" s="58" t="s">
        <v>133</v>
      </c>
      <c r="H57" s="34">
        <v>20049227.68</v>
      </c>
      <c r="I57" s="34">
        <v>4445823.2</v>
      </c>
      <c r="J57" s="34">
        <v>5595073.48</v>
      </c>
      <c r="K57" s="34">
        <v>10008331</v>
      </c>
      <c r="L57" s="34">
        <v>15849181.18</v>
      </c>
      <c r="M57" s="34">
        <v>3185297.24</v>
      </c>
      <c r="N57" s="34">
        <v>4733783.94</v>
      </c>
      <c r="O57" s="34">
        <v>7930100</v>
      </c>
      <c r="P57" s="9">
        <v>79.05</v>
      </c>
      <c r="Q57" s="9">
        <v>71.64</v>
      </c>
      <c r="R57" s="9">
        <v>84.6</v>
      </c>
      <c r="S57" s="9">
        <v>79.23</v>
      </c>
      <c r="T57" s="33">
        <v>20.09</v>
      </c>
      <c r="U57" s="33">
        <v>29.86</v>
      </c>
      <c r="V57" s="33">
        <v>50.03</v>
      </c>
      <c r="W57" s="33">
        <v>96.09</v>
      </c>
      <c r="X57" s="33">
        <v>117.2</v>
      </c>
      <c r="Y57" s="33">
        <v>88.24</v>
      </c>
      <c r="Z57" s="33">
        <v>94.28</v>
      </c>
    </row>
    <row r="58" spans="1:26" ht="12.75">
      <c r="A58" s="35">
        <v>6</v>
      </c>
      <c r="B58" s="35">
        <v>20</v>
      </c>
      <c r="C58" s="35">
        <v>2</v>
      </c>
      <c r="D58" s="36">
        <v>2</v>
      </c>
      <c r="E58" s="37"/>
      <c r="F58" s="32" t="s">
        <v>86</v>
      </c>
      <c r="G58" s="58" t="s">
        <v>134</v>
      </c>
      <c r="H58" s="34">
        <v>11457071.51</v>
      </c>
      <c r="I58" s="34">
        <v>3499865</v>
      </c>
      <c r="J58" s="34">
        <v>2661932.51</v>
      </c>
      <c r="K58" s="34">
        <v>5295274</v>
      </c>
      <c r="L58" s="34">
        <v>9045619.51</v>
      </c>
      <c r="M58" s="34">
        <v>2716400</v>
      </c>
      <c r="N58" s="34">
        <v>2016480.51</v>
      </c>
      <c r="O58" s="34">
        <v>4312739</v>
      </c>
      <c r="P58" s="9">
        <v>78.95</v>
      </c>
      <c r="Q58" s="9">
        <v>77.61</v>
      </c>
      <c r="R58" s="9">
        <v>75.75</v>
      </c>
      <c r="S58" s="9">
        <v>81.44</v>
      </c>
      <c r="T58" s="33">
        <v>30.03</v>
      </c>
      <c r="U58" s="33">
        <v>22.29</v>
      </c>
      <c r="V58" s="33">
        <v>47.67</v>
      </c>
      <c r="W58" s="33">
        <v>95.52</v>
      </c>
      <c r="X58" s="33">
        <v>113.64</v>
      </c>
      <c r="Y58" s="33">
        <v>110.61</v>
      </c>
      <c r="Z58" s="33">
        <v>82.05</v>
      </c>
    </row>
    <row r="59" spans="1:26" ht="12.75">
      <c r="A59" s="35">
        <v>6</v>
      </c>
      <c r="B59" s="35">
        <v>19</v>
      </c>
      <c r="C59" s="35">
        <v>2</v>
      </c>
      <c r="D59" s="36">
        <v>2</v>
      </c>
      <c r="E59" s="37"/>
      <c r="F59" s="32" t="s">
        <v>86</v>
      </c>
      <c r="G59" s="58" t="s">
        <v>135</v>
      </c>
      <c r="H59" s="34">
        <v>12105152.71</v>
      </c>
      <c r="I59" s="34">
        <v>2918097.97</v>
      </c>
      <c r="J59" s="34">
        <v>5587547.74</v>
      </c>
      <c r="K59" s="34">
        <v>3599507</v>
      </c>
      <c r="L59" s="34">
        <v>6686307.36</v>
      </c>
      <c r="M59" s="34">
        <v>1775338.82</v>
      </c>
      <c r="N59" s="34">
        <v>2068009.54</v>
      </c>
      <c r="O59" s="34">
        <v>2842959</v>
      </c>
      <c r="P59" s="9">
        <v>55.23</v>
      </c>
      <c r="Q59" s="9">
        <v>60.83</v>
      </c>
      <c r="R59" s="9">
        <v>37.01</v>
      </c>
      <c r="S59" s="9">
        <v>78.98</v>
      </c>
      <c r="T59" s="33">
        <v>26.55</v>
      </c>
      <c r="U59" s="33">
        <v>30.92</v>
      </c>
      <c r="V59" s="33">
        <v>42.51</v>
      </c>
      <c r="W59" s="33">
        <v>71.93</v>
      </c>
      <c r="X59" s="33">
        <v>111.87</v>
      </c>
      <c r="Y59" s="33">
        <v>45.03</v>
      </c>
      <c r="Z59" s="33">
        <v>91.24</v>
      </c>
    </row>
    <row r="60" spans="1:26" ht="12.75">
      <c r="A60" s="35">
        <v>6</v>
      </c>
      <c r="B60" s="35">
        <v>19</v>
      </c>
      <c r="C60" s="35">
        <v>3</v>
      </c>
      <c r="D60" s="36">
        <v>2</v>
      </c>
      <c r="E60" s="37"/>
      <c r="F60" s="32" t="s">
        <v>86</v>
      </c>
      <c r="G60" s="58" t="s">
        <v>136</v>
      </c>
      <c r="H60" s="34">
        <v>11847401.17</v>
      </c>
      <c r="I60" s="34">
        <v>3153182.16</v>
      </c>
      <c r="J60" s="34">
        <v>2592709.01</v>
      </c>
      <c r="K60" s="34">
        <v>6101510</v>
      </c>
      <c r="L60" s="34">
        <v>9650932.31</v>
      </c>
      <c r="M60" s="34">
        <v>2619003.67</v>
      </c>
      <c r="N60" s="34">
        <v>2139809.64</v>
      </c>
      <c r="O60" s="34">
        <v>4892119</v>
      </c>
      <c r="P60" s="9">
        <v>81.46</v>
      </c>
      <c r="Q60" s="9">
        <v>83.05</v>
      </c>
      <c r="R60" s="9">
        <v>82.53</v>
      </c>
      <c r="S60" s="9">
        <v>80.17</v>
      </c>
      <c r="T60" s="33">
        <v>27.13</v>
      </c>
      <c r="U60" s="33">
        <v>22.17</v>
      </c>
      <c r="V60" s="33">
        <v>50.69</v>
      </c>
      <c r="W60" s="33">
        <v>93.16</v>
      </c>
      <c r="X60" s="33">
        <v>139.33</v>
      </c>
      <c r="Y60" s="33">
        <v>61.84</v>
      </c>
      <c r="Z60" s="33">
        <v>97.46</v>
      </c>
    </row>
    <row r="61" spans="1:26" ht="12.75">
      <c r="A61" s="35">
        <v>6</v>
      </c>
      <c r="B61" s="35">
        <v>4</v>
      </c>
      <c r="C61" s="35">
        <v>3</v>
      </c>
      <c r="D61" s="36">
        <v>2</v>
      </c>
      <c r="E61" s="37"/>
      <c r="F61" s="32" t="s">
        <v>86</v>
      </c>
      <c r="G61" s="58" t="s">
        <v>137</v>
      </c>
      <c r="H61" s="34">
        <v>18374856.21</v>
      </c>
      <c r="I61" s="34">
        <v>5524983</v>
      </c>
      <c r="J61" s="34">
        <v>7681970.21</v>
      </c>
      <c r="K61" s="34">
        <v>5167903</v>
      </c>
      <c r="L61" s="34">
        <v>13187926.28</v>
      </c>
      <c r="M61" s="34">
        <v>3920170.91</v>
      </c>
      <c r="N61" s="34">
        <v>5028887.37</v>
      </c>
      <c r="O61" s="34">
        <v>4238868</v>
      </c>
      <c r="P61" s="9">
        <v>71.77</v>
      </c>
      <c r="Q61" s="9">
        <v>70.95</v>
      </c>
      <c r="R61" s="9">
        <v>65.46</v>
      </c>
      <c r="S61" s="9">
        <v>82.02</v>
      </c>
      <c r="T61" s="33">
        <v>29.72</v>
      </c>
      <c r="U61" s="33">
        <v>38.13</v>
      </c>
      <c r="V61" s="33">
        <v>32.14</v>
      </c>
      <c r="W61" s="33">
        <v>102.17</v>
      </c>
      <c r="X61" s="33">
        <v>100.55</v>
      </c>
      <c r="Y61" s="33">
        <v>123.27</v>
      </c>
      <c r="Z61" s="33">
        <v>85.99</v>
      </c>
    </row>
    <row r="62" spans="1:26" ht="12.75">
      <c r="A62" s="35">
        <v>6</v>
      </c>
      <c r="B62" s="35">
        <v>4</v>
      </c>
      <c r="C62" s="35">
        <v>4</v>
      </c>
      <c r="D62" s="36">
        <v>2</v>
      </c>
      <c r="E62" s="37"/>
      <c r="F62" s="32" t="s">
        <v>86</v>
      </c>
      <c r="G62" s="58" t="s">
        <v>89</v>
      </c>
      <c r="H62" s="34">
        <v>30147836.01</v>
      </c>
      <c r="I62" s="34">
        <v>12901630</v>
      </c>
      <c r="J62" s="34">
        <v>6150294.01</v>
      </c>
      <c r="K62" s="34">
        <v>11095912</v>
      </c>
      <c r="L62" s="34">
        <v>22554204.06</v>
      </c>
      <c r="M62" s="34">
        <v>8560621.32</v>
      </c>
      <c r="N62" s="34">
        <v>5036776.74</v>
      </c>
      <c r="O62" s="34">
        <v>8956806</v>
      </c>
      <c r="P62" s="9">
        <v>74.81</v>
      </c>
      <c r="Q62" s="9">
        <v>66.35</v>
      </c>
      <c r="R62" s="9">
        <v>81.89</v>
      </c>
      <c r="S62" s="9">
        <v>80.72</v>
      </c>
      <c r="T62" s="33">
        <v>37.95</v>
      </c>
      <c r="U62" s="33">
        <v>22.33</v>
      </c>
      <c r="V62" s="33">
        <v>39.71</v>
      </c>
      <c r="W62" s="33">
        <v>96.79</v>
      </c>
      <c r="X62" s="33">
        <v>108.38</v>
      </c>
      <c r="Y62" s="33">
        <v>100.56</v>
      </c>
      <c r="Z62" s="33">
        <v>86.16</v>
      </c>
    </row>
    <row r="63" spans="1:26" ht="12.75">
      <c r="A63" s="35">
        <v>6</v>
      </c>
      <c r="B63" s="35">
        <v>6</v>
      </c>
      <c r="C63" s="35">
        <v>4</v>
      </c>
      <c r="D63" s="36">
        <v>2</v>
      </c>
      <c r="E63" s="37"/>
      <c r="F63" s="32" t="s">
        <v>86</v>
      </c>
      <c r="G63" s="58" t="s">
        <v>138</v>
      </c>
      <c r="H63" s="34">
        <v>27117670.93</v>
      </c>
      <c r="I63" s="34">
        <v>6700798.89</v>
      </c>
      <c r="J63" s="34">
        <v>9573384.04</v>
      </c>
      <c r="K63" s="34">
        <v>10843488</v>
      </c>
      <c r="L63" s="34">
        <v>19380350.65</v>
      </c>
      <c r="M63" s="34">
        <v>4070551.53</v>
      </c>
      <c r="N63" s="34">
        <v>6621876.12</v>
      </c>
      <c r="O63" s="34">
        <v>8687923</v>
      </c>
      <c r="P63" s="9">
        <v>71.46</v>
      </c>
      <c r="Q63" s="9">
        <v>60.74</v>
      </c>
      <c r="R63" s="9">
        <v>69.16</v>
      </c>
      <c r="S63" s="9">
        <v>80.12</v>
      </c>
      <c r="T63" s="33">
        <v>21</v>
      </c>
      <c r="U63" s="33">
        <v>34.16</v>
      </c>
      <c r="V63" s="33">
        <v>44.82</v>
      </c>
      <c r="W63" s="33">
        <v>107.9</v>
      </c>
      <c r="X63" s="33">
        <v>105.99</v>
      </c>
      <c r="Y63" s="33">
        <v>134.26</v>
      </c>
      <c r="Z63" s="33">
        <v>94.55</v>
      </c>
    </row>
    <row r="64" spans="1:26" ht="12.75">
      <c r="A64" s="35">
        <v>6</v>
      </c>
      <c r="B64" s="35">
        <v>9</v>
      </c>
      <c r="C64" s="35">
        <v>6</v>
      </c>
      <c r="D64" s="36">
        <v>2</v>
      </c>
      <c r="E64" s="37"/>
      <c r="F64" s="32" t="s">
        <v>86</v>
      </c>
      <c r="G64" s="58" t="s">
        <v>139</v>
      </c>
      <c r="H64" s="34">
        <v>24458252.07</v>
      </c>
      <c r="I64" s="34">
        <v>7083500.26</v>
      </c>
      <c r="J64" s="34">
        <v>7115376.81</v>
      </c>
      <c r="K64" s="34">
        <v>10259375</v>
      </c>
      <c r="L64" s="34">
        <v>17031130.38</v>
      </c>
      <c r="M64" s="34">
        <v>5620226.87</v>
      </c>
      <c r="N64" s="34">
        <v>3100521.51</v>
      </c>
      <c r="O64" s="34">
        <v>8310382</v>
      </c>
      <c r="P64" s="9">
        <v>69.63</v>
      </c>
      <c r="Q64" s="9">
        <v>79.34</v>
      </c>
      <c r="R64" s="9">
        <v>43.57</v>
      </c>
      <c r="S64" s="9">
        <v>81</v>
      </c>
      <c r="T64" s="33">
        <v>32.99</v>
      </c>
      <c r="U64" s="33">
        <v>18.2</v>
      </c>
      <c r="V64" s="33">
        <v>48.79</v>
      </c>
      <c r="W64" s="33">
        <v>106.51</v>
      </c>
      <c r="X64" s="33">
        <v>141.33</v>
      </c>
      <c r="Y64" s="33">
        <v>93.71</v>
      </c>
      <c r="Z64" s="33">
        <v>95.47</v>
      </c>
    </row>
    <row r="65" spans="1:26" ht="12.75">
      <c r="A65" s="35">
        <v>6</v>
      </c>
      <c r="B65" s="35">
        <v>13</v>
      </c>
      <c r="C65" s="35">
        <v>2</v>
      </c>
      <c r="D65" s="36">
        <v>2</v>
      </c>
      <c r="E65" s="37"/>
      <c r="F65" s="32" t="s">
        <v>86</v>
      </c>
      <c r="G65" s="58" t="s">
        <v>140</v>
      </c>
      <c r="H65" s="34">
        <v>19151451.55</v>
      </c>
      <c r="I65" s="34">
        <v>4654770</v>
      </c>
      <c r="J65" s="34">
        <v>9109512.55</v>
      </c>
      <c r="K65" s="34">
        <v>5387169</v>
      </c>
      <c r="L65" s="34">
        <v>12554153.06</v>
      </c>
      <c r="M65" s="34">
        <v>3497485.12</v>
      </c>
      <c r="N65" s="34">
        <v>4728272.94</v>
      </c>
      <c r="O65" s="34">
        <v>4328395</v>
      </c>
      <c r="P65" s="9">
        <v>65.55</v>
      </c>
      <c r="Q65" s="9">
        <v>75.13</v>
      </c>
      <c r="R65" s="9">
        <v>51.9</v>
      </c>
      <c r="S65" s="9">
        <v>80.34</v>
      </c>
      <c r="T65" s="33">
        <v>27.85</v>
      </c>
      <c r="U65" s="33">
        <v>37.66</v>
      </c>
      <c r="V65" s="33">
        <v>34.47</v>
      </c>
      <c r="W65" s="33">
        <v>129.06</v>
      </c>
      <c r="X65" s="33">
        <v>158.24</v>
      </c>
      <c r="Y65" s="33">
        <v>179.27</v>
      </c>
      <c r="Z65" s="33">
        <v>88.7</v>
      </c>
    </row>
    <row r="66" spans="1:26" ht="12.75">
      <c r="A66" s="35">
        <v>6</v>
      </c>
      <c r="B66" s="35">
        <v>14</v>
      </c>
      <c r="C66" s="35">
        <v>3</v>
      </c>
      <c r="D66" s="36">
        <v>2</v>
      </c>
      <c r="E66" s="37"/>
      <c r="F66" s="32" t="s">
        <v>86</v>
      </c>
      <c r="G66" s="58" t="s">
        <v>141</v>
      </c>
      <c r="H66" s="34">
        <v>14763114.09</v>
      </c>
      <c r="I66" s="34">
        <v>3659886</v>
      </c>
      <c r="J66" s="34">
        <v>5337876.09</v>
      </c>
      <c r="K66" s="34">
        <v>5765352</v>
      </c>
      <c r="L66" s="34">
        <v>9663492.8</v>
      </c>
      <c r="M66" s="34">
        <v>3264490.99</v>
      </c>
      <c r="N66" s="34">
        <v>1718427.81</v>
      </c>
      <c r="O66" s="34">
        <v>4680574</v>
      </c>
      <c r="P66" s="9">
        <v>65.45</v>
      </c>
      <c r="Q66" s="9">
        <v>89.19</v>
      </c>
      <c r="R66" s="9">
        <v>32.19</v>
      </c>
      <c r="S66" s="9">
        <v>81.18</v>
      </c>
      <c r="T66" s="33">
        <v>33.78</v>
      </c>
      <c r="U66" s="33">
        <v>17.78</v>
      </c>
      <c r="V66" s="33">
        <v>48.43</v>
      </c>
      <c r="W66" s="33">
        <v>113.26</v>
      </c>
      <c r="X66" s="33">
        <v>151.45</v>
      </c>
      <c r="Y66" s="33">
        <v>98.88</v>
      </c>
      <c r="Z66" s="33">
        <v>100.91</v>
      </c>
    </row>
    <row r="67" spans="1:26" ht="12.75">
      <c r="A67" s="35">
        <v>6</v>
      </c>
      <c r="B67" s="35">
        <v>1</v>
      </c>
      <c r="C67" s="35">
        <v>5</v>
      </c>
      <c r="D67" s="36">
        <v>2</v>
      </c>
      <c r="E67" s="37"/>
      <c r="F67" s="32" t="s">
        <v>86</v>
      </c>
      <c r="G67" s="58" t="s">
        <v>142</v>
      </c>
      <c r="H67" s="34">
        <v>27354915.36</v>
      </c>
      <c r="I67" s="34">
        <v>8188918.55</v>
      </c>
      <c r="J67" s="34">
        <v>12256158.81</v>
      </c>
      <c r="K67" s="34">
        <v>6909838</v>
      </c>
      <c r="L67" s="34">
        <v>14303520.42</v>
      </c>
      <c r="M67" s="34">
        <v>5522723.38</v>
      </c>
      <c r="N67" s="34">
        <v>3218778.04</v>
      </c>
      <c r="O67" s="34">
        <v>5562019</v>
      </c>
      <c r="P67" s="9">
        <v>52.28</v>
      </c>
      <c r="Q67" s="9">
        <v>67.44</v>
      </c>
      <c r="R67" s="9">
        <v>26.26</v>
      </c>
      <c r="S67" s="9">
        <v>80.49</v>
      </c>
      <c r="T67" s="33">
        <v>38.61</v>
      </c>
      <c r="U67" s="33">
        <v>22.5</v>
      </c>
      <c r="V67" s="33">
        <v>38.88</v>
      </c>
      <c r="W67" s="33">
        <v>107.49</v>
      </c>
      <c r="X67" s="33">
        <v>131.74</v>
      </c>
      <c r="Y67" s="33">
        <v>99.6</v>
      </c>
      <c r="Z67" s="33">
        <v>94.55</v>
      </c>
    </row>
    <row r="68" spans="1:26" ht="12.75">
      <c r="A68" s="35">
        <v>6</v>
      </c>
      <c r="B68" s="35">
        <v>18</v>
      </c>
      <c r="C68" s="35">
        <v>3</v>
      </c>
      <c r="D68" s="36">
        <v>2</v>
      </c>
      <c r="E68" s="37"/>
      <c r="F68" s="32" t="s">
        <v>86</v>
      </c>
      <c r="G68" s="58" t="s">
        <v>143</v>
      </c>
      <c r="H68" s="34">
        <v>10188461.93</v>
      </c>
      <c r="I68" s="34">
        <v>3177904</v>
      </c>
      <c r="J68" s="34">
        <v>2722233.93</v>
      </c>
      <c r="K68" s="34">
        <v>4288324</v>
      </c>
      <c r="L68" s="34">
        <v>7447782.66</v>
      </c>
      <c r="M68" s="34">
        <v>2166934.45</v>
      </c>
      <c r="N68" s="34">
        <v>1828278.21</v>
      </c>
      <c r="O68" s="34">
        <v>3452570</v>
      </c>
      <c r="P68" s="9">
        <v>73.1</v>
      </c>
      <c r="Q68" s="9">
        <v>68.18</v>
      </c>
      <c r="R68" s="9">
        <v>67.16</v>
      </c>
      <c r="S68" s="9">
        <v>80.51</v>
      </c>
      <c r="T68" s="33">
        <v>29.09</v>
      </c>
      <c r="U68" s="33">
        <v>24.54</v>
      </c>
      <c r="V68" s="33">
        <v>46.35</v>
      </c>
      <c r="W68" s="33">
        <v>83.02</v>
      </c>
      <c r="X68" s="33">
        <v>115.87</v>
      </c>
      <c r="Y68" s="33">
        <v>58.38</v>
      </c>
      <c r="Z68" s="33">
        <v>86.98</v>
      </c>
    </row>
    <row r="69" spans="1:26" ht="12.75">
      <c r="A69" s="35">
        <v>6</v>
      </c>
      <c r="B69" s="35">
        <v>9</v>
      </c>
      <c r="C69" s="35">
        <v>7</v>
      </c>
      <c r="D69" s="36">
        <v>2</v>
      </c>
      <c r="E69" s="37"/>
      <c r="F69" s="32" t="s">
        <v>86</v>
      </c>
      <c r="G69" s="58" t="s">
        <v>144</v>
      </c>
      <c r="H69" s="34">
        <v>40416737.81</v>
      </c>
      <c r="I69" s="34">
        <v>22406392.54</v>
      </c>
      <c r="J69" s="34">
        <v>8534075.27</v>
      </c>
      <c r="K69" s="34">
        <v>9476270</v>
      </c>
      <c r="L69" s="34">
        <v>30740241.05</v>
      </c>
      <c r="M69" s="34">
        <v>16354372.84</v>
      </c>
      <c r="N69" s="34">
        <v>6446118.21</v>
      </c>
      <c r="O69" s="34">
        <v>7939750</v>
      </c>
      <c r="P69" s="9">
        <v>76.05</v>
      </c>
      <c r="Q69" s="9">
        <v>72.98</v>
      </c>
      <c r="R69" s="9">
        <v>75.53</v>
      </c>
      <c r="S69" s="9">
        <v>83.78</v>
      </c>
      <c r="T69" s="33">
        <v>53.2</v>
      </c>
      <c r="U69" s="33">
        <v>20.96</v>
      </c>
      <c r="V69" s="33">
        <v>25.82</v>
      </c>
      <c r="W69" s="33">
        <v>106.83</v>
      </c>
      <c r="X69" s="33">
        <v>116</v>
      </c>
      <c r="Y69" s="33">
        <v>102.92</v>
      </c>
      <c r="Z69" s="33">
        <v>94.38</v>
      </c>
    </row>
    <row r="70" spans="1:26" ht="12.75">
      <c r="A70" s="35">
        <v>6</v>
      </c>
      <c r="B70" s="35">
        <v>8</v>
      </c>
      <c r="C70" s="35">
        <v>4</v>
      </c>
      <c r="D70" s="36">
        <v>2</v>
      </c>
      <c r="E70" s="37"/>
      <c r="F70" s="32" t="s">
        <v>86</v>
      </c>
      <c r="G70" s="58" t="s">
        <v>145</v>
      </c>
      <c r="H70" s="34">
        <v>10008721.11</v>
      </c>
      <c r="I70" s="34">
        <v>2365127</v>
      </c>
      <c r="J70" s="34">
        <v>4079312.11</v>
      </c>
      <c r="K70" s="34">
        <v>3564282</v>
      </c>
      <c r="L70" s="34">
        <v>6742575.86</v>
      </c>
      <c r="M70" s="34">
        <v>1727186.43</v>
      </c>
      <c r="N70" s="34">
        <v>2174696.43</v>
      </c>
      <c r="O70" s="34">
        <v>2840693</v>
      </c>
      <c r="P70" s="9">
        <v>67.36</v>
      </c>
      <c r="Q70" s="9">
        <v>73.02</v>
      </c>
      <c r="R70" s="9">
        <v>53.31</v>
      </c>
      <c r="S70" s="9">
        <v>79.69</v>
      </c>
      <c r="T70" s="33">
        <v>25.61</v>
      </c>
      <c r="U70" s="33">
        <v>32.25</v>
      </c>
      <c r="V70" s="33">
        <v>42.13</v>
      </c>
      <c r="W70" s="33">
        <v>107.96</v>
      </c>
      <c r="X70" s="33">
        <v>110.57</v>
      </c>
      <c r="Y70" s="33">
        <v>128.02</v>
      </c>
      <c r="Z70" s="33">
        <v>95.18</v>
      </c>
    </row>
    <row r="71" spans="1:26" ht="12.75">
      <c r="A71" s="35">
        <v>6</v>
      </c>
      <c r="B71" s="35">
        <v>12</v>
      </c>
      <c r="C71" s="35">
        <v>2</v>
      </c>
      <c r="D71" s="36">
        <v>2</v>
      </c>
      <c r="E71" s="37"/>
      <c r="F71" s="32" t="s">
        <v>86</v>
      </c>
      <c r="G71" s="58" t="s">
        <v>146</v>
      </c>
      <c r="H71" s="34">
        <v>22675877</v>
      </c>
      <c r="I71" s="34">
        <v>3723557</v>
      </c>
      <c r="J71" s="34">
        <v>8384386</v>
      </c>
      <c r="K71" s="34">
        <v>10567934</v>
      </c>
      <c r="L71" s="34">
        <v>16209279.43</v>
      </c>
      <c r="M71" s="34">
        <v>2861996.27</v>
      </c>
      <c r="N71" s="34">
        <v>4917724.16</v>
      </c>
      <c r="O71" s="34">
        <v>8429559</v>
      </c>
      <c r="P71" s="9">
        <v>71.48</v>
      </c>
      <c r="Q71" s="9">
        <v>76.86</v>
      </c>
      <c r="R71" s="9">
        <v>58.65</v>
      </c>
      <c r="S71" s="9">
        <v>79.76</v>
      </c>
      <c r="T71" s="33">
        <v>17.65</v>
      </c>
      <c r="U71" s="33">
        <v>30.33</v>
      </c>
      <c r="V71" s="33">
        <v>52</v>
      </c>
      <c r="W71" s="33">
        <v>106.79</v>
      </c>
      <c r="X71" s="33">
        <v>118.65</v>
      </c>
      <c r="Y71" s="33">
        <v>117.8</v>
      </c>
      <c r="Z71" s="33">
        <v>98.11</v>
      </c>
    </row>
    <row r="72" spans="1:26" ht="12.75">
      <c r="A72" s="35">
        <v>6</v>
      </c>
      <c r="B72" s="35">
        <v>3</v>
      </c>
      <c r="C72" s="35">
        <v>6</v>
      </c>
      <c r="D72" s="36">
        <v>2</v>
      </c>
      <c r="E72" s="37"/>
      <c r="F72" s="32" t="s">
        <v>86</v>
      </c>
      <c r="G72" s="58" t="s">
        <v>147</v>
      </c>
      <c r="H72" s="34">
        <v>13483431.86</v>
      </c>
      <c r="I72" s="34">
        <v>4796053.65</v>
      </c>
      <c r="J72" s="34">
        <v>3444027.21</v>
      </c>
      <c r="K72" s="34">
        <v>5243351</v>
      </c>
      <c r="L72" s="34">
        <v>9917083.76</v>
      </c>
      <c r="M72" s="34">
        <v>2891946.92</v>
      </c>
      <c r="N72" s="34">
        <v>2777732.84</v>
      </c>
      <c r="O72" s="34">
        <v>4247404</v>
      </c>
      <c r="P72" s="9">
        <v>73.55</v>
      </c>
      <c r="Q72" s="9">
        <v>60.29</v>
      </c>
      <c r="R72" s="9">
        <v>80.65</v>
      </c>
      <c r="S72" s="9">
        <v>81</v>
      </c>
      <c r="T72" s="33">
        <v>29.16</v>
      </c>
      <c r="U72" s="33">
        <v>28</v>
      </c>
      <c r="V72" s="33">
        <v>42.82</v>
      </c>
      <c r="W72" s="33">
        <v>92.44</v>
      </c>
      <c r="X72" s="33">
        <v>100.47</v>
      </c>
      <c r="Y72" s="33">
        <v>79.41</v>
      </c>
      <c r="Z72" s="33">
        <v>97.61</v>
      </c>
    </row>
    <row r="73" spans="1:26" ht="12.75">
      <c r="A73" s="35">
        <v>6</v>
      </c>
      <c r="B73" s="35">
        <v>8</v>
      </c>
      <c r="C73" s="35">
        <v>5</v>
      </c>
      <c r="D73" s="36">
        <v>2</v>
      </c>
      <c r="E73" s="37"/>
      <c r="F73" s="32" t="s">
        <v>86</v>
      </c>
      <c r="G73" s="58" t="s">
        <v>148</v>
      </c>
      <c r="H73" s="34">
        <v>19165783.18</v>
      </c>
      <c r="I73" s="34">
        <v>5407335</v>
      </c>
      <c r="J73" s="34">
        <v>4315576.18</v>
      </c>
      <c r="K73" s="34">
        <v>9442872</v>
      </c>
      <c r="L73" s="34">
        <v>14676958.66</v>
      </c>
      <c r="M73" s="34">
        <v>3972694.97</v>
      </c>
      <c r="N73" s="34">
        <v>3096899.69</v>
      </c>
      <c r="O73" s="34">
        <v>7607364</v>
      </c>
      <c r="P73" s="9">
        <v>76.57</v>
      </c>
      <c r="Q73" s="9">
        <v>73.46</v>
      </c>
      <c r="R73" s="9">
        <v>71.76</v>
      </c>
      <c r="S73" s="9">
        <v>80.56</v>
      </c>
      <c r="T73" s="33">
        <v>27.06</v>
      </c>
      <c r="U73" s="33">
        <v>21.1</v>
      </c>
      <c r="V73" s="33">
        <v>51.83</v>
      </c>
      <c r="W73" s="33">
        <v>92.61</v>
      </c>
      <c r="X73" s="33">
        <v>122.18</v>
      </c>
      <c r="Y73" s="33">
        <v>62.69</v>
      </c>
      <c r="Z73" s="33">
        <v>99.37</v>
      </c>
    </row>
    <row r="74" spans="1:26" ht="12.75">
      <c r="A74" s="35">
        <v>6</v>
      </c>
      <c r="B74" s="35">
        <v>12</v>
      </c>
      <c r="C74" s="35">
        <v>3</v>
      </c>
      <c r="D74" s="36">
        <v>2</v>
      </c>
      <c r="E74" s="37"/>
      <c r="F74" s="32" t="s">
        <v>86</v>
      </c>
      <c r="G74" s="58" t="s">
        <v>149</v>
      </c>
      <c r="H74" s="34">
        <v>18887548.72</v>
      </c>
      <c r="I74" s="34">
        <v>4158975.86</v>
      </c>
      <c r="J74" s="34">
        <v>7023331.86</v>
      </c>
      <c r="K74" s="34">
        <v>7705241</v>
      </c>
      <c r="L74" s="34">
        <v>13699501.35</v>
      </c>
      <c r="M74" s="34">
        <v>3014232.09</v>
      </c>
      <c r="N74" s="34">
        <v>4497168.26</v>
      </c>
      <c r="O74" s="34">
        <v>6188101</v>
      </c>
      <c r="P74" s="9">
        <v>72.53</v>
      </c>
      <c r="Q74" s="9">
        <v>72.47</v>
      </c>
      <c r="R74" s="9">
        <v>64.03</v>
      </c>
      <c r="S74" s="9">
        <v>80.31</v>
      </c>
      <c r="T74" s="33">
        <v>22</v>
      </c>
      <c r="U74" s="33">
        <v>32.82</v>
      </c>
      <c r="V74" s="33">
        <v>45.17</v>
      </c>
      <c r="W74" s="33">
        <v>104.99</v>
      </c>
      <c r="X74" s="33">
        <v>127.33</v>
      </c>
      <c r="Y74" s="33">
        <v>109.77</v>
      </c>
      <c r="Z74" s="33">
        <v>93.98</v>
      </c>
    </row>
    <row r="75" spans="1:26" ht="12.75">
      <c r="A75" s="35">
        <v>6</v>
      </c>
      <c r="B75" s="35">
        <v>15</v>
      </c>
      <c r="C75" s="35">
        <v>4</v>
      </c>
      <c r="D75" s="36">
        <v>2</v>
      </c>
      <c r="E75" s="37"/>
      <c r="F75" s="32" t="s">
        <v>86</v>
      </c>
      <c r="G75" s="58" t="s">
        <v>150</v>
      </c>
      <c r="H75" s="34">
        <v>23389700.95</v>
      </c>
      <c r="I75" s="34">
        <v>5742186.84</v>
      </c>
      <c r="J75" s="34">
        <v>5696213.11</v>
      </c>
      <c r="K75" s="34">
        <v>11951301</v>
      </c>
      <c r="L75" s="34">
        <v>17873463.23</v>
      </c>
      <c r="M75" s="34">
        <v>4236813.56</v>
      </c>
      <c r="N75" s="34">
        <v>3989609.67</v>
      </c>
      <c r="O75" s="34">
        <v>9647040</v>
      </c>
      <c r="P75" s="9">
        <v>76.41</v>
      </c>
      <c r="Q75" s="9">
        <v>73.78</v>
      </c>
      <c r="R75" s="9">
        <v>70.03</v>
      </c>
      <c r="S75" s="9">
        <v>80.71</v>
      </c>
      <c r="T75" s="33">
        <v>23.7</v>
      </c>
      <c r="U75" s="33">
        <v>22.32</v>
      </c>
      <c r="V75" s="33">
        <v>53.97</v>
      </c>
      <c r="W75" s="33">
        <v>96.17</v>
      </c>
      <c r="X75" s="33">
        <v>111.08</v>
      </c>
      <c r="Y75" s="33">
        <v>88.13</v>
      </c>
      <c r="Z75" s="33">
        <v>94.18</v>
      </c>
    </row>
    <row r="76" spans="1:26" ht="12.75">
      <c r="A76" s="35">
        <v>6</v>
      </c>
      <c r="B76" s="35">
        <v>16</v>
      </c>
      <c r="C76" s="35">
        <v>2</v>
      </c>
      <c r="D76" s="36">
        <v>2</v>
      </c>
      <c r="E76" s="37"/>
      <c r="F76" s="32" t="s">
        <v>86</v>
      </c>
      <c r="G76" s="58" t="s">
        <v>151</v>
      </c>
      <c r="H76" s="34">
        <v>22317532.92</v>
      </c>
      <c r="I76" s="34">
        <v>5954319</v>
      </c>
      <c r="J76" s="34">
        <v>5416724.92</v>
      </c>
      <c r="K76" s="34">
        <v>10946489</v>
      </c>
      <c r="L76" s="34">
        <v>17620809.07</v>
      </c>
      <c r="M76" s="34">
        <v>4390067.08</v>
      </c>
      <c r="N76" s="34">
        <v>4426054.99</v>
      </c>
      <c r="O76" s="34">
        <v>8804687</v>
      </c>
      <c r="P76" s="9">
        <v>78.95</v>
      </c>
      <c r="Q76" s="9">
        <v>73.72</v>
      </c>
      <c r="R76" s="9">
        <v>81.71</v>
      </c>
      <c r="S76" s="9">
        <v>80.43</v>
      </c>
      <c r="T76" s="33">
        <v>24.91</v>
      </c>
      <c r="U76" s="33">
        <v>25.11</v>
      </c>
      <c r="V76" s="33">
        <v>49.96</v>
      </c>
      <c r="W76" s="33">
        <v>99.16</v>
      </c>
      <c r="X76" s="33">
        <v>129.84</v>
      </c>
      <c r="Y76" s="33">
        <v>83.47</v>
      </c>
      <c r="Z76" s="33">
        <v>96.89</v>
      </c>
    </row>
    <row r="77" spans="1:26" ht="12.75">
      <c r="A77" s="35">
        <v>6</v>
      </c>
      <c r="B77" s="35">
        <v>1</v>
      </c>
      <c r="C77" s="35">
        <v>6</v>
      </c>
      <c r="D77" s="36">
        <v>2</v>
      </c>
      <c r="E77" s="37"/>
      <c r="F77" s="32" t="s">
        <v>86</v>
      </c>
      <c r="G77" s="58" t="s">
        <v>152</v>
      </c>
      <c r="H77" s="34">
        <v>12745011.17</v>
      </c>
      <c r="I77" s="34">
        <v>4016055</v>
      </c>
      <c r="J77" s="34">
        <v>3770168.17</v>
      </c>
      <c r="K77" s="34">
        <v>4958788</v>
      </c>
      <c r="L77" s="34">
        <v>8748337.24</v>
      </c>
      <c r="M77" s="34">
        <v>2453667.3</v>
      </c>
      <c r="N77" s="34">
        <v>2299962.94</v>
      </c>
      <c r="O77" s="34">
        <v>3994707</v>
      </c>
      <c r="P77" s="9">
        <v>68.64</v>
      </c>
      <c r="Q77" s="9">
        <v>61.09</v>
      </c>
      <c r="R77" s="9">
        <v>61</v>
      </c>
      <c r="S77" s="9">
        <v>80.55</v>
      </c>
      <c r="T77" s="33">
        <v>28.04</v>
      </c>
      <c r="U77" s="33">
        <v>26.29</v>
      </c>
      <c r="V77" s="33">
        <v>45.66</v>
      </c>
      <c r="W77" s="33">
        <v>91.81</v>
      </c>
      <c r="X77" s="33">
        <v>106.65</v>
      </c>
      <c r="Y77" s="33">
        <v>88.92</v>
      </c>
      <c r="Z77" s="33">
        <v>86.06</v>
      </c>
    </row>
    <row r="78" spans="1:26" ht="12.75">
      <c r="A78" s="35">
        <v>6</v>
      </c>
      <c r="B78" s="35">
        <v>15</v>
      </c>
      <c r="C78" s="35">
        <v>5</v>
      </c>
      <c r="D78" s="36">
        <v>2</v>
      </c>
      <c r="E78" s="37"/>
      <c r="F78" s="32" t="s">
        <v>86</v>
      </c>
      <c r="G78" s="58" t="s">
        <v>153</v>
      </c>
      <c r="H78" s="34">
        <v>15124447.11</v>
      </c>
      <c r="I78" s="34">
        <v>3978950.1</v>
      </c>
      <c r="J78" s="34">
        <v>3799701.01</v>
      </c>
      <c r="K78" s="34">
        <v>7345796</v>
      </c>
      <c r="L78" s="34">
        <v>10851051.54</v>
      </c>
      <c r="M78" s="34">
        <v>2596727.12</v>
      </c>
      <c r="N78" s="34">
        <v>2326338.42</v>
      </c>
      <c r="O78" s="34">
        <v>5927986</v>
      </c>
      <c r="P78" s="9">
        <v>71.74</v>
      </c>
      <c r="Q78" s="9">
        <v>65.26</v>
      </c>
      <c r="R78" s="9">
        <v>61.22</v>
      </c>
      <c r="S78" s="9">
        <v>80.69</v>
      </c>
      <c r="T78" s="33">
        <v>23.93</v>
      </c>
      <c r="U78" s="33">
        <v>21.43</v>
      </c>
      <c r="V78" s="33">
        <v>54.63</v>
      </c>
      <c r="W78" s="33">
        <v>106.78</v>
      </c>
      <c r="X78" s="33">
        <v>131.5</v>
      </c>
      <c r="Y78" s="33">
        <v>114.98</v>
      </c>
      <c r="Z78" s="33">
        <v>96.17</v>
      </c>
    </row>
    <row r="79" spans="1:26" ht="12.75">
      <c r="A79" s="35">
        <v>6</v>
      </c>
      <c r="B79" s="35">
        <v>20</v>
      </c>
      <c r="C79" s="35">
        <v>3</v>
      </c>
      <c r="D79" s="36">
        <v>2</v>
      </c>
      <c r="E79" s="37"/>
      <c r="F79" s="32" t="s">
        <v>86</v>
      </c>
      <c r="G79" s="58" t="s">
        <v>154</v>
      </c>
      <c r="H79" s="34">
        <v>18722323.66</v>
      </c>
      <c r="I79" s="34">
        <v>7385059.14</v>
      </c>
      <c r="J79" s="34">
        <v>5455696.52</v>
      </c>
      <c r="K79" s="34">
        <v>5881568</v>
      </c>
      <c r="L79" s="34">
        <v>12033951.12</v>
      </c>
      <c r="M79" s="34">
        <v>3510822.75</v>
      </c>
      <c r="N79" s="34">
        <v>3763695.37</v>
      </c>
      <c r="O79" s="34">
        <v>4759433</v>
      </c>
      <c r="P79" s="9">
        <v>64.27</v>
      </c>
      <c r="Q79" s="9">
        <v>47.53</v>
      </c>
      <c r="R79" s="9">
        <v>68.98</v>
      </c>
      <c r="S79" s="9">
        <v>80.92</v>
      </c>
      <c r="T79" s="33">
        <v>29.17</v>
      </c>
      <c r="U79" s="33">
        <v>31.27</v>
      </c>
      <c r="V79" s="33">
        <v>39.55</v>
      </c>
      <c r="W79" s="33">
        <v>100</v>
      </c>
      <c r="X79" s="33">
        <v>135.29</v>
      </c>
      <c r="Y79" s="33">
        <v>95.3</v>
      </c>
      <c r="Z79" s="33">
        <v>86.7</v>
      </c>
    </row>
    <row r="80" spans="1:26" ht="12.75">
      <c r="A80" s="35">
        <v>6</v>
      </c>
      <c r="B80" s="35">
        <v>9</v>
      </c>
      <c r="C80" s="35">
        <v>8</v>
      </c>
      <c r="D80" s="36">
        <v>2</v>
      </c>
      <c r="E80" s="37"/>
      <c r="F80" s="32" t="s">
        <v>86</v>
      </c>
      <c r="G80" s="58" t="s">
        <v>155</v>
      </c>
      <c r="H80" s="34">
        <v>32161056.9</v>
      </c>
      <c r="I80" s="34">
        <v>20015650.11</v>
      </c>
      <c r="J80" s="34">
        <v>6676876.79</v>
      </c>
      <c r="K80" s="34">
        <v>5468530</v>
      </c>
      <c r="L80" s="34">
        <v>24012930.49</v>
      </c>
      <c r="M80" s="34">
        <v>15078412.91</v>
      </c>
      <c r="N80" s="34">
        <v>4307301.58</v>
      </c>
      <c r="O80" s="34">
        <v>4627216</v>
      </c>
      <c r="P80" s="9">
        <v>74.66</v>
      </c>
      <c r="Q80" s="9">
        <v>75.33</v>
      </c>
      <c r="R80" s="9">
        <v>64.51</v>
      </c>
      <c r="S80" s="9">
        <v>84.61</v>
      </c>
      <c r="T80" s="33">
        <v>62.79</v>
      </c>
      <c r="U80" s="33">
        <v>17.93</v>
      </c>
      <c r="V80" s="33">
        <v>19.26</v>
      </c>
      <c r="W80" s="33">
        <v>112.21</v>
      </c>
      <c r="X80" s="33">
        <v>114.05</v>
      </c>
      <c r="Y80" s="33">
        <v>120.31</v>
      </c>
      <c r="Z80" s="33">
        <v>100.63</v>
      </c>
    </row>
    <row r="81" spans="1:26" ht="12.75">
      <c r="A81" s="35">
        <v>6</v>
      </c>
      <c r="B81" s="35">
        <v>1</v>
      </c>
      <c r="C81" s="35">
        <v>7</v>
      </c>
      <c r="D81" s="36">
        <v>2</v>
      </c>
      <c r="E81" s="37"/>
      <c r="F81" s="32" t="s">
        <v>86</v>
      </c>
      <c r="G81" s="58" t="s">
        <v>156</v>
      </c>
      <c r="H81" s="34">
        <v>17320237.17</v>
      </c>
      <c r="I81" s="34">
        <v>4507046.93</v>
      </c>
      <c r="J81" s="34">
        <v>6865973.24</v>
      </c>
      <c r="K81" s="34">
        <v>5947217</v>
      </c>
      <c r="L81" s="34">
        <v>10993541.24</v>
      </c>
      <c r="M81" s="34">
        <v>3044255.9</v>
      </c>
      <c r="N81" s="34">
        <v>3126273.34</v>
      </c>
      <c r="O81" s="34">
        <v>4823012</v>
      </c>
      <c r="P81" s="9">
        <v>63.47</v>
      </c>
      <c r="Q81" s="9">
        <v>67.54</v>
      </c>
      <c r="R81" s="9">
        <v>45.53</v>
      </c>
      <c r="S81" s="9">
        <v>81.09</v>
      </c>
      <c r="T81" s="33">
        <v>27.69</v>
      </c>
      <c r="U81" s="33">
        <v>28.43</v>
      </c>
      <c r="V81" s="33">
        <v>43.87</v>
      </c>
      <c r="W81" s="33">
        <v>108.65</v>
      </c>
      <c r="X81" s="33">
        <v>114.94</v>
      </c>
      <c r="Y81" s="33">
        <v>139.54</v>
      </c>
      <c r="Z81" s="33">
        <v>92.23</v>
      </c>
    </row>
    <row r="82" spans="1:26" ht="12.75">
      <c r="A82" s="35">
        <v>6</v>
      </c>
      <c r="B82" s="35">
        <v>14</v>
      </c>
      <c r="C82" s="35">
        <v>5</v>
      </c>
      <c r="D82" s="36">
        <v>2</v>
      </c>
      <c r="E82" s="37"/>
      <c r="F82" s="32" t="s">
        <v>86</v>
      </c>
      <c r="G82" s="58" t="s">
        <v>157</v>
      </c>
      <c r="H82" s="34">
        <v>26969491.29</v>
      </c>
      <c r="I82" s="34">
        <v>12126922</v>
      </c>
      <c r="J82" s="34">
        <v>6146118.29</v>
      </c>
      <c r="K82" s="34">
        <v>8696451</v>
      </c>
      <c r="L82" s="34">
        <v>20565577.68</v>
      </c>
      <c r="M82" s="34">
        <v>9257534.81</v>
      </c>
      <c r="N82" s="34">
        <v>4201360.87</v>
      </c>
      <c r="O82" s="34">
        <v>7106682</v>
      </c>
      <c r="P82" s="9">
        <v>76.25</v>
      </c>
      <c r="Q82" s="9">
        <v>76.33</v>
      </c>
      <c r="R82" s="9">
        <v>68.35</v>
      </c>
      <c r="S82" s="9">
        <v>81.71</v>
      </c>
      <c r="T82" s="33">
        <v>45.01</v>
      </c>
      <c r="U82" s="33">
        <v>20.42</v>
      </c>
      <c r="V82" s="33">
        <v>34.55</v>
      </c>
      <c r="W82" s="33">
        <v>104.39</v>
      </c>
      <c r="X82" s="33">
        <v>118.95</v>
      </c>
      <c r="Y82" s="33">
        <v>101.81</v>
      </c>
      <c r="Z82" s="33">
        <v>91.21</v>
      </c>
    </row>
    <row r="83" spans="1:26" ht="12.75">
      <c r="A83" s="35">
        <v>6</v>
      </c>
      <c r="B83" s="35">
        <v>6</v>
      </c>
      <c r="C83" s="35">
        <v>5</v>
      </c>
      <c r="D83" s="36">
        <v>2</v>
      </c>
      <c r="E83" s="37"/>
      <c r="F83" s="32" t="s">
        <v>86</v>
      </c>
      <c r="G83" s="58" t="s">
        <v>90</v>
      </c>
      <c r="H83" s="34">
        <v>27493565</v>
      </c>
      <c r="I83" s="34">
        <v>14543498</v>
      </c>
      <c r="J83" s="34">
        <v>5724903</v>
      </c>
      <c r="K83" s="34">
        <v>7225164</v>
      </c>
      <c r="L83" s="34">
        <v>20153895.36</v>
      </c>
      <c r="M83" s="34">
        <v>9997198.62</v>
      </c>
      <c r="N83" s="34">
        <v>4146131.74</v>
      </c>
      <c r="O83" s="34">
        <v>6010565</v>
      </c>
      <c r="P83" s="9">
        <v>73.3</v>
      </c>
      <c r="Q83" s="9">
        <v>68.73</v>
      </c>
      <c r="R83" s="9">
        <v>72.42</v>
      </c>
      <c r="S83" s="9">
        <v>83.18</v>
      </c>
      <c r="T83" s="33">
        <v>49.6</v>
      </c>
      <c r="U83" s="33">
        <v>20.57</v>
      </c>
      <c r="V83" s="33">
        <v>29.82</v>
      </c>
      <c r="W83" s="33">
        <v>104.3</v>
      </c>
      <c r="X83" s="33">
        <v>102.5</v>
      </c>
      <c r="Y83" s="33">
        <v>117.81</v>
      </c>
      <c r="Z83" s="33">
        <v>99.34</v>
      </c>
    </row>
    <row r="84" spans="1:26" ht="12.75">
      <c r="A84" s="35">
        <v>6</v>
      </c>
      <c r="B84" s="35">
        <v>6</v>
      </c>
      <c r="C84" s="35">
        <v>6</v>
      </c>
      <c r="D84" s="36">
        <v>2</v>
      </c>
      <c r="E84" s="37"/>
      <c r="F84" s="32" t="s">
        <v>86</v>
      </c>
      <c r="G84" s="58" t="s">
        <v>158</v>
      </c>
      <c r="H84" s="34">
        <v>13246097.62</v>
      </c>
      <c r="I84" s="34">
        <v>4215440.57</v>
      </c>
      <c r="J84" s="34">
        <v>4974713.05</v>
      </c>
      <c r="K84" s="34">
        <v>4055944</v>
      </c>
      <c r="L84" s="34">
        <v>9805088.84</v>
      </c>
      <c r="M84" s="34">
        <v>2843906.98</v>
      </c>
      <c r="N84" s="34">
        <v>3714180.86</v>
      </c>
      <c r="O84" s="34">
        <v>3247001</v>
      </c>
      <c r="P84" s="9">
        <v>74.02</v>
      </c>
      <c r="Q84" s="9">
        <v>67.46</v>
      </c>
      <c r="R84" s="9">
        <v>74.66</v>
      </c>
      <c r="S84" s="9">
        <v>80.05</v>
      </c>
      <c r="T84" s="33">
        <v>29</v>
      </c>
      <c r="U84" s="33">
        <v>37.88</v>
      </c>
      <c r="V84" s="33">
        <v>33.11</v>
      </c>
      <c r="W84" s="33">
        <v>106.02</v>
      </c>
      <c r="X84" s="33">
        <v>124.91</v>
      </c>
      <c r="Y84" s="33">
        <v>118.77</v>
      </c>
      <c r="Z84" s="33">
        <v>84.47</v>
      </c>
    </row>
    <row r="85" spans="1:26" ht="12.75">
      <c r="A85" s="35">
        <v>6</v>
      </c>
      <c r="B85" s="35">
        <v>7</v>
      </c>
      <c r="C85" s="35">
        <v>5</v>
      </c>
      <c r="D85" s="36">
        <v>2</v>
      </c>
      <c r="E85" s="37"/>
      <c r="F85" s="32" t="s">
        <v>86</v>
      </c>
      <c r="G85" s="58" t="s">
        <v>91</v>
      </c>
      <c r="H85" s="34">
        <v>19902509.64</v>
      </c>
      <c r="I85" s="34">
        <v>7606574.4</v>
      </c>
      <c r="J85" s="34">
        <v>5106043.24</v>
      </c>
      <c r="K85" s="34">
        <v>7189892</v>
      </c>
      <c r="L85" s="34">
        <v>14063682.62</v>
      </c>
      <c r="M85" s="34">
        <v>5586414.53</v>
      </c>
      <c r="N85" s="34">
        <v>2605888.09</v>
      </c>
      <c r="O85" s="34">
        <v>5871380</v>
      </c>
      <c r="P85" s="9">
        <v>70.66</v>
      </c>
      <c r="Q85" s="9">
        <v>73.44</v>
      </c>
      <c r="R85" s="9">
        <v>51.03</v>
      </c>
      <c r="S85" s="9">
        <v>81.66</v>
      </c>
      <c r="T85" s="33">
        <v>39.72</v>
      </c>
      <c r="U85" s="33">
        <v>18.52</v>
      </c>
      <c r="V85" s="33">
        <v>41.74</v>
      </c>
      <c r="W85" s="33">
        <v>95.3</v>
      </c>
      <c r="X85" s="33">
        <v>108.45</v>
      </c>
      <c r="Y85" s="33">
        <v>95.54</v>
      </c>
      <c r="Z85" s="33">
        <v>85.35</v>
      </c>
    </row>
    <row r="86" spans="1:26" ht="12.75">
      <c r="A86" s="35">
        <v>6</v>
      </c>
      <c r="B86" s="35">
        <v>18</v>
      </c>
      <c r="C86" s="35">
        <v>4</v>
      </c>
      <c r="D86" s="36">
        <v>2</v>
      </c>
      <c r="E86" s="37"/>
      <c r="F86" s="32" t="s">
        <v>86</v>
      </c>
      <c r="G86" s="58" t="s">
        <v>159</v>
      </c>
      <c r="H86" s="34">
        <v>9490016.77</v>
      </c>
      <c r="I86" s="34">
        <v>2696429.94</v>
      </c>
      <c r="J86" s="34">
        <v>2627078.83</v>
      </c>
      <c r="K86" s="34">
        <v>4166508</v>
      </c>
      <c r="L86" s="34">
        <v>7231688.18</v>
      </c>
      <c r="M86" s="34">
        <v>1842539.09</v>
      </c>
      <c r="N86" s="34">
        <v>2026724.09</v>
      </c>
      <c r="O86" s="34">
        <v>3362425</v>
      </c>
      <c r="P86" s="9">
        <v>76.2</v>
      </c>
      <c r="Q86" s="9">
        <v>68.33</v>
      </c>
      <c r="R86" s="9">
        <v>77.14</v>
      </c>
      <c r="S86" s="9">
        <v>80.7</v>
      </c>
      <c r="T86" s="33">
        <v>25.47</v>
      </c>
      <c r="U86" s="33">
        <v>28.02</v>
      </c>
      <c r="V86" s="33">
        <v>46.49</v>
      </c>
      <c r="W86" s="33">
        <v>97.18</v>
      </c>
      <c r="X86" s="33">
        <v>108.45</v>
      </c>
      <c r="Y86" s="33">
        <v>110.76</v>
      </c>
      <c r="Z86" s="33">
        <v>85.93</v>
      </c>
    </row>
    <row r="87" spans="1:26" ht="12.75">
      <c r="A87" s="35">
        <v>6</v>
      </c>
      <c r="B87" s="35">
        <v>9</v>
      </c>
      <c r="C87" s="35">
        <v>9</v>
      </c>
      <c r="D87" s="36">
        <v>2</v>
      </c>
      <c r="E87" s="37"/>
      <c r="F87" s="32" t="s">
        <v>86</v>
      </c>
      <c r="G87" s="58" t="s">
        <v>160</v>
      </c>
      <c r="H87" s="34">
        <v>12383136.77</v>
      </c>
      <c r="I87" s="34">
        <v>4015417.33</v>
      </c>
      <c r="J87" s="34">
        <v>3338890.44</v>
      </c>
      <c r="K87" s="34">
        <v>5028829</v>
      </c>
      <c r="L87" s="34">
        <v>9644532.85</v>
      </c>
      <c r="M87" s="34">
        <v>3194638.86</v>
      </c>
      <c r="N87" s="34">
        <v>2383344.99</v>
      </c>
      <c r="O87" s="34">
        <v>4066549</v>
      </c>
      <c r="P87" s="9">
        <v>77.88</v>
      </c>
      <c r="Q87" s="9">
        <v>79.55</v>
      </c>
      <c r="R87" s="9">
        <v>71.38</v>
      </c>
      <c r="S87" s="9">
        <v>80.86</v>
      </c>
      <c r="T87" s="33">
        <v>33.12</v>
      </c>
      <c r="U87" s="33">
        <v>24.71</v>
      </c>
      <c r="V87" s="33">
        <v>42.16</v>
      </c>
      <c r="W87" s="33">
        <v>87.5</v>
      </c>
      <c r="X87" s="33">
        <v>112.77</v>
      </c>
      <c r="Y87" s="33">
        <v>73.64</v>
      </c>
      <c r="Z87" s="33">
        <v>82.11</v>
      </c>
    </row>
    <row r="88" spans="1:26" ht="12.75">
      <c r="A88" s="35">
        <v>6</v>
      </c>
      <c r="B88" s="35">
        <v>11</v>
      </c>
      <c r="C88" s="35">
        <v>4</v>
      </c>
      <c r="D88" s="36">
        <v>2</v>
      </c>
      <c r="E88" s="37"/>
      <c r="F88" s="32" t="s">
        <v>86</v>
      </c>
      <c r="G88" s="58" t="s">
        <v>161</v>
      </c>
      <c r="H88" s="34">
        <v>32138415.16</v>
      </c>
      <c r="I88" s="34">
        <v>7282992.65</v>
      </c>
      <c r="J88" s="34">
        <v>7183910.51</v>
      </c>
      <c r="K88" s="34">
        <v>17671512</v>
      </c>
      <c r="L88" s="34">
        <v>25355397.28</v>
      </c>
      <c r="M88" s="34">
        <v>5541574.31</v>
      </c>
      <c r="N88" s="34">
        <v>5512966.97</v>
      </c>
      <c r="O88" s="34">
        <v>14300856</v>
      </c>
      <c r="P88" s="9">
        <v>78.89</v>
      </c>
      <c r="Q88" s="9">
        <v>76.08</v>
      </c>
      <c r="R88" s="9">
        <v>76.74</v>
      </c>
      <c r="S88" s="9">
        <v>80.92</v>
      </c>
      <c r="T88" s="33">
        <v>21.85</v>
      </c>
      <c r="U88" s="33">
        <v>21.74</v>
      </c>
      <c r="V88" s="33">
        <v>56.4</v>
      </c>
      <c r="W88" s="33">
        <v>106.83</v>
      </c>
      <c r="X88" s="33">
        <v>121.45</v>
      </c>
      <c r="Y88" s="33">
        <v>107.79</v>
      </c>
      <c r="Z88" s="33">
        <v>101.74</v>
      </c>
    </row>
    <row r="89" spans="1:26" ht="12.75">
      <c r="A89" s="35">
        <v>6</v>
      </c>
      <c r="B89" s="35">
        <v>2</v>
      </c>
      <c r="C89" s="35">
        <v>8</v>
      </c>
      <c r="D89" s="36">
        <v>2</v>
      </c>
      <c r="E89" s="37"/>
      <c r="F89" s="32" t="s">
        <v>86</v>
      </c>
      <c r="G89" s="58" t="s">
        <v>162</v>
      </c>
      <c r="H89" s="34">
        <v>26135685.43</v>
      </c>
      <c r="I89" s="34">
        <v>5772105.31</v>
      </c>
      <c r="J89" s="34">
        <v>10447917.12</v>
      </c>
      <c r="K89" s="34">
        <v>9915663</v>
      </c>
      <c r="L89" s="34">
        <v>18782346.53</v>
      </c>
      <c r="M89" s="34">
        <v>4632446.45</v>
      </c>
      <c r="N89" s="34">
        <v>6122613.08</v>
      </c>
      <c r="O89" s="34">
        <v>8027287</v>
      </c>
      <c r="P89" s="9">
        <v>71.86</v>
      </c>
      <c r="Q89" s="9">
        <v>80.25</v>
      </c>
      <c r="R89" s="9">
        <v>58.6</v>
      </c>
      <c r="S89" s="9">
        <v>80.95</v>
      </c>
      <c r="T89" s="33">
        <v>24.66</v>
      </c>
      <c r="U89" s="33">
        <v>32.59</v>
      </c>
      <c r="V89" s="33">
        <v>42.73</v>
      </c>
      <c r="W89" s="33">
        <v>119.12</v>
      </c>
      <c r="X89" s="33">
        <v>122.91</v>
      </c>
      <c r="Y89" s="33">
        <v>172.62</v>
      </c>
      <c r="Z89" s="33">
        <v>94.98</v>
      </c>
    </row>
    <row r="90" spans="1:26" ht="12.75">
      <c r="A90" s="35">
        <v>6</v>
      </c>
      <c r="B90" s="35">
        <v>14</v>
      </c>
      <c r="C90" s="35">
        <v>6</v>
      </c>
      <c r="D90" s="36">
        <v>2</v>
      </c>
      <c r="E90" s="37"/>
      <c r="F90" s="32" t="s">
        <v>86</v>
      </c>
      <c r="G90" s="58" t="s">
        <v>163</v>
      </c>
      <c r="H90" s="34">
        <v>24217836.02</v>
      </c>
      <c r="I90" s="34">
        <v>8204152.72</v>
      </c>
      <c r="J90" s="34">
        <v>7253480.3</v>
      </c>
      <c r="K90" s="34">
        <v>8760203</v>
      </c>
      <c r="L90" s="34">
        <v>18151021.98</v>
      </c>
      <c r="M90" s="34">
        <v>5893016.9</v>
      </c>
      <c r="N90" s="34">
        <v>5143695.08</v>
      </c>
      <c r="O90" s="34">
        <v>7114310</v>
      </c>
      <c r="P90" s="9">
        <v>74.94</v>
      </c>
      <c r="Q90" s="9">
        <v>71.82</v>
      </c>
      <c r="R90" s="9">
        <v>70.91</v>
      </c>
      <c r="S90" s="9">
        <v>81.21</v>
      </c>
      <c r="T90" s="33">
        <v>32.46</v>
      </c>
      <c r="U90" s="33">
        <v>28.33</v>
      </c>
      <c r="V90" s="33">
        <v>39.19</v>
      </c>
      <c r="W90" s="33">
        <v>86.72</v>
      </c>
      <c r="X90" s="33">
        <v>115.52</v>
      </c>
      <c r="Y90" s="33">
        <v>60.86</v>
      </c>
      <c r="Z90" s="33">
        <v>96.43</v>
      </c>
    </row>
    <row r="91" spans="1:26" ht="12.75">
      <c r="A91" s="35">
        <v>6</v>
      </c>
      <c r="B91" s="35">
        <v>1</v>
      </c>
      <c r="C91" s="35">
        <v>8</v>
      </c>
      <c r="D91" s="36">
        <v>2</v>
      </c>
      <c r="E91" s="37"/>
      <c r="F91" s="32" t="s">
        <v>86</v>
      </c>
      <c r="G91" s="58" t="s">
        <v>164</v>
      </c>
      <c r="H91" s="34">
        <v>13638453.19</v>
      </c>
      <c r="I91" s="34">
        <v>3686005</v>
      </c>
      <c r="J91" s="34">
        <v>3303670.19</v>
      </c>
      <c r="K91" s="34">
        <v>6648778</v>
      </c>
      <c r="L91" s="34">
        <v>10451771.31</v>
      </c>
      <c r="M91" s="34">
        <v>2596852.94</v>
      </c>
      <c r="N91" s="34">
        <v>2530338.37</v>
      </c>
      <c r="O91" s="34">
        <v>5324580</v>
      </c>
      <c r="P91" s="9">
        <v>76.63</v>
      </c>
      <c r="Q91" s="9">
        <v>70.45</v>
      </c>
      <c r="R91" s="9">
        <v>76.59</v>
      </c>
      <c r="S91" s="9">
        <v>80.08</v>
      </c>
      <c r="T91" s="33">
        <v>24.84</v>
      </c>
      <c r="U91" s="33">
        <v>24.2</v>
      </c>
      <c r="V91" s="33">
        <v>50.94</v>
      </c>
      <c r="W91" s="33">
        <v>99.82</v>
      </c>
      <c r="X91" s="33">
        <v>103.49</v>
      </c>
      <c r="Y91" s="33">
        <v>109.69</v>
      </c>
      <c r="Z91" s="33">
        <v>94.16</v>
      </c>
    </row>
    <row r="92" spans="1:26" ht="12.75">
      <c r="A92" s="35">
        <v>6</v>
      </c>
      <c r="B92" s="35">
        <v>3</v>
      </c>
      <c r="C92" s="35">
        <v>7</v>
      </c>
      <c r="D92" s="36">
        <v>2</v>
      </c>
      <c r="E92" s="37"/>
      <c r="F92" s="32" t="s">
        <v>86</v>
      </c>
      <c r="G92" s="58" t="s">
        <v>165</v>
      </c>
      <c r="H92" s="34">
        <v>17436387.89</v>
      </c>
      <c r="I92" s="34">
        <v>3558876</v>
      </c>
      <c r="J92" s="34">
        <v>9986867.89</v>
      </c>
      <c r="K92" s="34">
        <v>3890644</v>
      </c>
      <c r="L92" s="34">
        <v>8162048.07</v>
      </c>
      <c r="M92" s="34">
        <v>2475861.57</v>
      </c>
      <c r="N92" s="34">
        <v>2509348.5</v>
      </c>
      <c r="O92" s="34">
        <v>3176838</v>
      </c>
      <c r="P92" s="9">
        <v>46.81</v>
      </c>
      <c r="Q92" s="9">
        <v>69.56</v>
      </c>
      <c r="R92" s="9">
        <v>25.12</v>
      </c>
      <c r="S92" s="9">
        <v>81.65</v>
      </c>
      <c r="T92" s="33">
        <v>30.33</v>
      </c>
      <c r="U92" s="33">
        <v>30.74</v>
      </c>
      <c r="V92" s="33">
        <v>38.92</v>
      </c>
      <c r="W92" s="33">
        <v>65.48</v>
      </c>
      <c r="X92" s="33">
        <v>92.39</v>
      </c>
      <c r="Y92" s="33">
        <v>43.83</v>
      </c>
      <c r="Z92" s="33">
        <v>78.25</v>
      </c>
    </row>
    <row r="93" spans="1:26" ht="12.75">
      <c r="A93" s="35">
        <v>6</v>
      </c>
      <c r="B93" s="35">
        <v>8</v>
      </c>
      <c r="C93" s="35">
        <v>7</v>
      </c>
      <c r="D93" s="36">
        <v>2</v>
      </c>
      <c r="E93" s="37"/>
      <c r="F93" s="32" t="s">
        <v>86</v>
      </c>
      <c r="G93" s="58" t="s">
        <v>92</v>
      </c>
      <c r="H93" s="34">
        <v>37172298.54</v>
      </c>
      <c r="I93" s="34">
        <v>14659154.66</v>
      </c>
      <c r="J93" s="34">
        <v>12276208.88</v>
      </c>
      <c r="K93" s="34">
        <v>10236935</v>
      </c>
      <c r="L93" s="34">
        <v>24993572.13</v>
      </c>
      <c r="M93" s="34">
        <v>11088651.83</v>
      </c>
      <c r="N93" s="34">
        <v>5586495.3</v>
      </c>
      <c r="O93" s="34">
        <v>8318425</v>
      </c>
      <c r="P93" s="9">
        <v>67.23</v>
      </c>
      <c r="Q93" s="9">
        <v>75.64</v>
      </c>
      <c r="R93" s="9">
        <v>45.5</v>
      </c>
      <c r="S93" s="9">
        <v>81.25</v>
      </c>
      <c r="T93" s="33">
        <v>44.36</v>
      </c>
      <c r="U93" s="33">
        <v>22.35</v>
      </c>
      <c r="V93" s="33">
        <v>33.28</v>
      </c>
      <c r="W93" s="33">
        <v>106.16</v>
      </c>
      <c r="X93" s="33">
        <v>104.26</v>
      </c>
      <c r="Y93" s="33">
        <v>131.08</v>
      </c>
      <c r="Z93" s="33">
        <v>96.21</v>
      </c>
    </row>
    <row r="94" spans="1:26" ht="12.75">
      <c r="A94" s="35">
        <v>6</v>
      </c>
      <c r="B94" s="35">
        <v>18</v>
      </c>
      <c r="C94" s="35">
        <v>5</v>
      </c>
      <c r="D94" s="36">
        <v>2</v>
      </c>
      <c r="E94" s="37"/>
      <c r="F94" s="32" t="s">
        <v>86</v>
      </c>
      <c r="G94" s="58" t="s">
        <v>166</v>
      </c>
      <c r="H94" s="34">
        <v>23353060</v>
      </c>
      <c r="I94" s="34">
        <v>11108213</v>
      </c>
      <c r="J94" s="34">
        <v>5564396</v>
      </c>
      <c r="K94" s="34">
        <v>6680451</v>
      </c>
      <c r="L94" s="34">
        <v>15480583.91</v>
      </c>
      <c r="M94" s="34">
        <v>5729588.17</v>
      </c>
      <c r="N94" s="34">
        <v>4268956.74</v>
      </c>
      <c r="O94" s="34">
        <v>5482039</v>
      </c>
      <c r="P94" s="9">
        <v>66.28</v>
      </c>
      <c r="Q94" s="9">
        <v>51.57</v>
      </c>
      <c r="R94" s="9">
        <v>76.71</v>
      </c>
      <c r="S94" s="9">
        <v>82.06</v>
      </c>
      <c r="T94" s="33">
        <v>37.01</v>
      </c>
      <c r="U94" s="33">
        <v>27.57</v>
      </c>
      <c r="V94" s="33">
        <v>35.41</v>
      </c>
      <c r="W94" s="33">
        <v>102.6</v>
      </c>
      <c r="X94" s="33">
        <v>127.23</v>
      </c>
      <c r="Y94" s="33">
        <v>105.11</v>
      </c>
      <c r="Z94" s="33">
        <v>84.04</v>
      </c>
    </row>
    <row r="95" spans="1:26" ht="12.75">
      <c r="A95" s="35">
        <v>6</v>
      </c>
      <c r="B95" s="35">
        <v>10</v>
      </c>
      <c r="C95" s="35">
        <v>2</v>
      </c>
      <c r="D95" s="36">
        <v>2</v>
      </c>
      <c r="E95" s="37"/>
      <c r="F95" s="32" t="s">
        <v>86</v>
      </c>
      <c r="G95" s="58" t="s">
        <v>167</v>
      </c>
      <c r="H95" s="34">
        <v>20861296.22</v>
      </c>
      <c r="I95" s="34">
        <v>10445784.88</v>
      </c>
      <c r="J95" s="34">
        <v>4990979.34</v>
      </c>
      <c r="K95" s="34">
        <v>5424532</v>
      </c>
      <c r="L95" s="34">
        <v>15126405.43</v>
      </c>
      <c r="M95" s="34">
        <v>6969520.94</v>
      </c>
      <c r="N95" s="34">
        <v>3643029.49</v>
      </c>
      <c r="O95" s="34">
        <v>4513855</v>
      </c>
      <c r="P95" s="9">
        <v>72.5</v>
      </c>
      <c r="Q95" s="9">
        <v>66.72</v>
      </c>
      <c r="R95" s="9">
        <v>72.99</v>
      </c>
      <c r="S95" s="9">
        <v>83.21</v>
      </c>
      <c r="T95" s="33">
        <v>46.07</v>
      </c>
      <c r="U95" s="33">
        <v>24.08</v>
      </c>
      <c r="V95" s="33">
        <v>29.84</v>
      </c>
      <c r="W95" s="33">
        <v>109.83</v>
      </c>
      <c r="X95" s="33">
        <v>109.03</v>
      </c>
      <c r="Y95" s="33">
        <v>123.7</v>
      </c>
      <c r="Z95" s="33">
        <v>101.77</v>
      </c>
    </row>
    <row r="96" spans="1:26" ht="12.75">
      <c r="A96" s="35">
        <v>6</v>
      </c>
      <c r="B96" s="35">
        <v>20</v>
      </c>
      <c r="C96" s="35">
        <v>5</v>
      </c>
      <c r="D96" s="36">
        <v>2</v>
      </c>
      <c r="E96" s="37"/>
      <c r="F96" s="32" t="s">
        <v>86</v>
      </c>
      <c r="G96" s="58" t="s">
        <v>168</v>
      </c>
      <c r="H96" s="34">
        <v>17052615.84</v>
      </c>
      <c r="I96" s="34">
        <v>4227575.6</v>
      </c>
      <c r="J96" s="34">
        <v>3837364.24</v>
      </c>
      <c r="K96" s="34">
        <v>8987676</v>
      </c>
      <c r="L96" s="34">
        <v>13394623.71</v>
      </c>
      <c r="M96" s="34">
        <v>3062535.3</v>
      </c>
      <c r="N96" s="34">
        <v>3077641.41</v>
      </c>
      <c r="O96" s="34">
        <v>7254447</v>
      </c>
      <c r="P96" s="9">
        <v>78.54</v>
      </c>
      <c r="Q96" s="9">
        <v>72.44</v>
      </c>
      <c r="R96" s="9">
        <v>80.2</v>
      </c>
      <c r="S96" s="9">
        <v>80.71</v>
      </c>
      <c r="T96" s="33">
        <v>22.86</v>
      </c>
      <c r="U96" s="33">
        <v>22.97</v>
      </c>
      <c r="V96" s="33">
        <v>54.15</v>
      </c>
      <c r="W96" s="33">
        <v>98.7</v>
      </c>
      <c r="X96" s="33">
        <v>113.55</v>
      </c>
      <c r="Y96" s="33">
        <v>98.68</v>
      </c>
      <c r="Z96" s="33">
        <v>93.55</v>
      </c>
    </row>
    <row r="97" spans="1:26" ht="12.75">
      <c r="A97" s="35">
        <v>6</v>
      </c>
      <c r="B97" s="35">
        <v>12</v>
      </c>
      <c r="C97" s="35">
        <v>4</v>
      </c>
      <c r="D97" s="36">
        <v>2</v>
      </c>
      <c r="E97" s="37"/>
      <c r="F97" s="32" t="s">
        <v>86</v>
      </c>
      <c r="G97" s="58" t="s">
        <v>169</v>
      </c>
      <c r="H97" s="34">
        <v>14819332.84</v>
      </c>
      <c r="I97" s="34">
        <v>4102734</v>
      </c>
      <c r="J97" s="34">
        <v>3671595.84</v>
      </c>
      <c r="K97" s="34">
        <v>7045003</v>
      </c>
      <c r="L97" s="34">
        <v>12105139.89</v>
      </c>
      <c r="M97" s="34">
        <v>3136745.05</v>
      </c>
      <c r="N97" s="34">
        <v>3328039.84</v>
      </c>
      <c r="O97" s="34">
        <v>5640355</v>
      </c>
      <c r="P97" s="9">
        <v>81.68</v>
      </c>
      <c r="Q97" s="9">
        <v>76.45</v>
      </c>
      <c r="R97" s="9">
        <v>90.64</v>
      </c>
      <c r="S97" s="9">
        <v>80.06</v>
      </c>
      <c r="T97" s="33">
        <v>25.91</v>
      </c>
      <c r="U97" s="33">
        <v>27.49</v>
      </c>
      <c r="V97" s="33">
        <v>46.59</v>
      </c>
      <c r="W97" s="33">
        <v>106.86</v>
      </c>
      <c r="X97" s="33">
        <v>118.31</v>
      </c>
      <c r="Y97" s="33">
        <v>123.08</v>
      </c>
      <c r="Z97" s="33">
        <v>94.43</v>
      </c>
    </row>
    <row r="98" spans="1:26" ht="12.75">
      <c r="A98" s="35">
        <v>6</v>
      </c>
      <c r="B98" s="35">
        <v>1</v>
      </c>
      <c r="C98" s="35">
        <v>9</v>
      </c>
      <c r="D98" s="36">
        <v>2</v>
      </c>
      <c r="E98" s="37"/>
      <c r="F98" s="32" t="s">
        <v>86</v>
      </c>
      <c r="G98" s="58" t="s">
        <v>170</v>
      </c>
      <c r="H98" s="34">
        <v>16016337.11</v>
      </c>
      <c r="I98" s="34">
        <v>4760676</v>
      </c>
      <c r="J98" s="34">
        <v>3885257.11</v>
      </c>
      <c r="K98" s="34">
        <v>7370404</v>
      </c>
      <c r="L98" s="34">
        <v>11704081.6</v>
      </c>
      <c r="M98" s="34">
        <v>3622767.49</v>
      </c>
      <c r="N98" s="34">
        <v>2152852.11</v>
      </c>
      <c r="O98" s="34">
        <v>5928462</v>
      </c>
      <c r="P98" s="9">
        <v>73.07</v>
      </c>
      <c r="Q98" s="9">
        <v>76.09</v>
      </c>
      <c r="R98" s="9">
        <v>55.41</v>
      </c>
      <c r="S98" s="9">
        <v>80.43</v>
      </c>
      <c r="T98" s="33">
        <v>30.95</v>
      </c>
      <c r="U98" s="33">
        <v>18.39</v>
      </c>
      <c r="V98" s="33">
        <v>50.65</v>
      </c>
      <c r="W98" s="33">
        <v>103.98</v>
      </c>
      <c r="X98" s="33">
        <v>139.76</v>
      </c>
      <c r="Y98" s="33">
        <v>101.52</v>
      </c>
      <c r="Z98" s="33">
        <v>90.6</v>
      </c>
    </row>
    <row r="99" spans="1:26" ht="12.75">
      <c r="A99" s="35">
        <v>6</v>
      </c>
      <c r="B99" s="35">
        <v>6</v>
      </c>
      <c r="C99" s="35">
        <v>7</v>
      </c>
      <c r="D99" s="36">
        <v>2</v>
      </c>
      <c r="E99" s="37"/>
      <c r="F99" s="32" t="s">
        <v>86</v>
      </c>
      <c r="G99" s="58" t="s">
        <v>171</v>
      </c>
      <c r="H99" s="34">
        <v>17905613.85</v>
      </c>
      <c r="I99" s="34">
        <v>3447053</v>
      </c>
      <c r="J99" s="34">
        <v>9908687.85</v>
      </c>
      <c r="K99" s="34">
        <v>4549873</v>
      </c>
      <c r="L99" s="34">
        <v>9229829.22</v>
      </c>
      <c r="M99" s="34">
        <v>2603440.55</v>
      </c>
      <c r="N99" s="34">
        <v>2936262.67</v>
      </c>
      <c r="O99" s="34">
        <v>3690126</v>
      </c>
      <c r="P99" s="9">
        <v>51.54</v>
      </c>
      <c r="Q99" s="9">
        <v>75.52</v>
      </c>
      <c r="R99" s="9">
        <v>29.63</v>
      </c>
      <c r="S99" s="9">
        <v>81.1</v>
      </c>
      <c r="T99" s="33">
        <v>28.2</v>
      </c>
      <c r="U99" s="33">
        <v>31.81</v>
      </c>
      <c r="V99" s="33">
        <v>39.98</v>
      </c>
      <c r="W99" s="33">
        <v>100.42</v>
      </c>
      <c r="X99" s="33">
        <v>109.02</v>
      </c>
      <c r="Y99" s="33">
        <v>115.68</v>
      </c>
      <c r="Z99" s="33">
        <v>86.52</v>
      </c>
    </row>
    <row r="100" spans="1:26" ht="12.75">
      <c r="A100" s="35">
        <v>6</v>
      </c>
      <c r="B100" s="35">
        <v>2</v>
      </c>
      <c r="C100" s="35">
        <v>9</v>
      </c>
      <c r="D100" s="36">
        <v>2</v>
      </c>
      <c r="E100" s="37"/>
      <c r="F100" s="32" t="s">
        <v>86</v>
      </c>
      <c r="G100" s="58" t="s">
        <v>172</v>
      </c>
      <c r="H100" s="34">
        <v>11958023.68</v>
      </c>
      <c r="I100" s="34">
        <v>3671381</v>
      </c>
      <c r="J100" s="34">
        <v>2808616.68</v>
      </c>
      <c r="K100" s="34">
        <v>5478026</v>
      </c>
      <c r="L100" s="34">
        <v>9047503.38</v>
      </c>
      <c r="M100" s="34">
        <v>2828483.42</v>
      </c>
      <c r="N100" s="34">
        <v>1765412.96</v>
      </c>
      <c r="O100" s="34">
        <v>4453607</v>
      </c>
      <c r="P100" s="9">
        <v>75.66</v>
      </c>
      <c r="Q100" s="9">
        <v>77.04</v>
      </c>
      <c r="R100" s="9">
        <v>62.85</v>
      </c>
      <c r="S100" s="9">
        <v>81.29</v>
      </c>
      <c r="T100" s="33">
        <v>31.26</v>
      </c>
      <c r="U100" s="33">
        <v>19.51</v>
      </c>
      <c r="V100" s="33">
        <v>49.22</v>
      </c>
      <c r="W100" s="33">
        <v>92.53</v>
      </c>
      <c r="X100" s="33">
        <v>99.5</v>
      </c>
      <c r="Y100" s="33">
        <v>81.56</v>
      </c>
      <c r="Z100" s="33">
        <v>93.36</v>
      </c>
    </row>
    <row r="101" spans="1:26" ht="12.75">
      <c r="A101" s="35">
        <v>6</v>
      </c>
      <c r="B101" s="35">
        <v>11</v>
      </c>
      <c r="C101" s="35">
        <v>5</v>
      </c>
      <c r="D101" s="36">
        <v>2</v>
      </c>
      <c r="E101" s="37"/>
      <c r="F101" s="32" t="s">
        <v>86</v>
      </c>
      <c r="G101" s="58" t="s">
        <v>93</v>
      </c>
      <c r="H101" s="34">
        <v>48264047.05</v>
      </c>
      <c r="I101" s="34">
        <v>13058364.63</v>
      </c>
      <c r="J101" s="34">
        <v>10023712.42</v>
      </c>
      <c r="K101" s="34">
        <v>25181970</v>
      </c>
      <c r="L101" s="34">
        <v>37165355.98</v>
      </c>
      <c r="M101" s="34">
        <v>9711282.56</v>
      </c>
      <c r="N101" s="34">
        <v>7112957.42</v>
      </c>
      <c r="O101" s="34">
        <v>20341116</v>
      </c>
      <c r="P101" s="9">
        <v>77</v>
      </c>
      <c r="Q101" s="9">
        <v>74.36</v>
      </c>
      <c r="R101" s="9">
        <v>70.96</v>
      </c>
      <c r="S101" s="9">
        <v>80.77</v>
      </c>
      <c r="T101" s="33">
        <v>26.12</v>
      </c>
      <c r="U101" s="33">
        <v>19.13</v>
      </c>
      <c r="V101" s="33">
        <v>54.73</v>
      </c>
      <c r="W101" s="33">
        <v>99.18</v>
      </c>
      <c r="X101" s="33">
        <v>109.87</v>
      </c>
      <c r="Y101" s="33">
        <v>93.28</v>
      </c>
      <c r="Z101" s="33">
        <v>96.83</v>
      </c>
    </row>
    <row r="102" spans="1:26" ht="12.75">
      <c r="A102" s="35">
        <v>6</v>
      </c>
      <c r="B102" s="35">
        <v>14</v>
      </c>
      <c r="C102" s="35">
        <v>7</v>
      </c>
      <c r="D102" s="36">
        <v>2</v>
      </c>
      <c r="E102" s="37"/>
      <c r="F102" s="32" t="s">
        <v>86</v>
      </c>
      <c r="G102" s="58" t="s">
        <v>173</v>
      </c>
      <c r="H102" s="34">
        <v>9179615.32</v>
      </c>
      <c r="I102" s="34">
        <v>3365593</v>
      </c>
      <c r="J102" s="34">
        <v>2196062.32</v>
      </c>
      <c r="K102" s="34">
        <v>3617960</v>
      </c>
      <c r="L102" s="34">
        <v>6911269.41</v>
      </c>
      <c r="M102" s="34">
        <v>2439374.67</v>
      </c>
      <c r="N102" s="34">
        <v>1551456.74</v>
      </c>
      <c r="O102" s="34">
        <v>2920438</v>
      </c>
      <c r="P102" s="9">
        <v>75.28</v>
      </c>
      <c r="Q102" s="9">
        <v>72.47</v>
      </c>
      <c r="R102" s="9">
        <v>70.64</v>
      </c>
      <c r="S102" s="9">
        <v>80.72</v>
      </c>
      <c r="T102" s="33">
        <v>35.29</v>
      </c>
      <c r="U102" s="33">
        <v>22.44</v>
      </c>
      <c r="V102" s="33">
        <v>42.25</v>
      </c>
      <c r="W102" s="33">
        <v>87.13</v>
      </c>
      <c r="X102" s="33">
        <v>119.63</v>
      </c>
      <c r="Y102" s="33">
        <v>51.5</v>
      </c>
      <c r="Z102" s="33">
        <v>101.4</v>
      </c>
    </row>
    <row r="103" spans="1:26" ht="12.75">
      <c r="A103" s="35">
        <v>6</v>
      </c>
      <c r="B103" s="35">
        <v>17</v>
      </c>
      <c r="C103" s="35">
        <v>2</v>
      </c>
      <c r="D103" s="36">
        <v>2</v>
      </c>
      <c r="E103" s="37"/>
      <c r="F103" s="32" t="s">
        <v>86</v>
      </c>
      <c r="G103" s="58" t="s">
        <v>174</v>
      </c>
      <c r="H103" s="34">
        <v>44481076.05</v>
      </c>
      <c r="I103" s="34">
        <v>12960590.14</v>
      </c>
      <c r="J103" s="34">
        <v>25497727.91</v>
      </c>
      <c r="K103" s="34">
        <v>6022758</v>
      </c>
      <c r="L103" s="34">
        <v>23792188.56</v>
      </c>
      <c r="M103" s="34">
        <v>9008465.97</v>
      </c>
      <c r="N103" s="34">
        <v>9807579.59</v>
      </c>
      <c r="O103" s="34">
        <v>4976143</v>
      </c>
      <c r="P103" s="9">
        <v>53.48</v>
      </c>
      <c r="Q103" s="9">
        <v>69.5</v>
      </c>
      <c r="R103" s="9">
        <v>38.46</v>
      </c>
      <c r="S103" s="9">
        <v>82.62</v>
      </c>
      <c r="T103" s="33">
        <v>37.86</v>
      </c>
      <c r="U103" s="33">
        <v>41.22</v>
      </c>
      <c r="V103" s="33">
        <v>20.91</v>
      </c>
      <c r="W103" s="33">
        <v>122.81</v>
      </c>
      <c r="X103" s="33">
        <v>109.2</v>
      </c>
      <c r="Y103" s="33">
        <v>188.12</v>
      </c>
      <c r="Z103" s="33">
        <v>84.19</v>
      </c>
    </row>
    <row r="104" spans="1:26" ht="12.75">
      <c r="A104" s="35">
        <v>6</v>
      </c>
      <c r="B104" s="35">
        <v>20</v>
      </c>
      <c r="C104" s="35">
        <v>6</v>
      </c>
      <c r="D104" s="36">
        <v>2</v>
      </c>
      <c r="E104" s="37"/>
      <c r="F104" s="32" t="s">
        <v>86</v>
      </c>
      <c r="G104" s="58" t="s">
        <v>175</v>
      </c>
      <c r="H104" s="34">
        <v>16016915.58</v>
      </c>
      <c r="I104" s="34">
        <v>4447442.84</v>
      </c>
      <c r="J104" s="34">
        <v>4437852.74</v>
      </c>
      <c r="K104" s="34">
        <v>7131620</v>
      </c>
      <c r="L104" s="34">
        <v>12408674.61</v>
      </c>
      <c r="M104" s="34">
        <v>2945177.05</v>
      </c>
      <c r="N104" s="34">
        <v>3687727.56</v>
      </c>
      <c r="O104" s="34">
        <v>5775770</v>
      </c>
      <c r="P104" s="9">
        <v>77.47</v>
      </c>
      <c r="Q104" s="9">
        <v>66.22</v>
      </c>
      <c r="R104" s="9">
        <v>83.09</v>
      </c>
      <c r="S104" s="9">
        <v>80.98</v>
      </c>
      <c r="T104" s="33">
        <v>23.73</v>
      </c>
      <c r="U104" s="33">
        <v>29.71</v>
      </c>
      <c r="V104" s="33">
        <v>46.54</v>
      </c>
      <c r="W104" s="33">
        <v>98.3</v>
      </c>
      <c r="X104" s="33">
        <v>109.42</v>
      </c>
      <c r="Y104" s="33">
        <v>118.88</v>
      </c>
      <c r="Z104" s="33">
        <v>84.57</v>
      </c>
    </row>
    <row r="105" spans="1:26" ht="12.75">
      <c r="A105" s="35">
        <v>6</v>
      </c>
      <c r="B105" s="35">
        <v>8</v>
      </c>
      <c r="C105" s="35">
        <v>8</v>
      </c>
      <c r="D105" s="36">
        <v>2</v>
      </c>
      <c r="E105" s="37"/>
      <c r="F105" s="32" t="s">
        <v>86</v>
      </c>
      <c r="G105" s="58" t="s">
        <v>176</v>
      </c>
      <c r="H105" s="34">
        <v>18151173.53</v>
      </c>
      <c r="I105" s="34">
        <v>5489565.9</v>
      </c>
      <c r="J105" s="34">
        <v>3943220.63</v>
      </c>
      <c r="K105" s="34">
        <v>8718387</v>
      </c>
      <c r="L105" s="34">
        <v>14163732.3</v>
      </c>
      <c r="M105" s="34">
        <v>4061197.67</v>
      </c>
      <c r="N105" s="34">
        <v>3116458.63</v>
      </c>
      <c r="O105" s="34">
        <v>6986076</v>
      </c>
      <c r="P105" s="9">
        <v>78.03</v>
      </c>
      <c r="Q105" s="9">
        <v>73.98</v>
      </c>
      <c r="R105" s="9">
        <v>79.03</v>
      </c>
      <c r="S105" s="9">
        <v>80.13</v>
      </c>
      <c r="T105" s="33">
        <v>28.67</v>
      </c>
      <c r="U105" s="33">
        <v>22</v>
      </c>
      <c r="V105" s="33">
        <v>49.32</v>
      </c>
      <c r="W105" s="33">
        <v>105.04</v>
      </c>
      <c r="X105" s="33">
        <v>123.95</v>
      </c>
      <c r="Y105" s="33">
        <v>106.37</v>
      </c>
      <c r="Z105" s="33">
        <v>95.99</v>
      </c>
    </row>
    <row r="106" spans="1:26" ht="12.75">
      <c r="A106" s="35">
        <v>6</v>
      </c>
      <c r="B106" s="35">
        <v>1</v>
      </c>
      <c r="C106" s="35">
        <v>10</v>
      </c>
      <c r="D106" s="36">
        <v>2</v>
      </c>
      <c r="E106" s="37"/>
      <c r="F106" s="32" t="s">
        <v>86</v>
      </c>
      <c r="G106" s="58" t="s">
        <v>94</v>
      </c>
      <c r="H106" s="34">
        <v>32405968.73</v>
      </c>
      <c r="I106" s="34">
        <v>8681432.9</v>
      </c>
      <c r="J106" s="34">
        <v>9183914.83</v>
      </c>
      <c r="K106" s="34">
        <v>14540621</v>
      </c>
      <c r="L106" s="34">
        <v>25130503.38</v>
      </c>
      <c r="M106" s="34">
        <v>6068735.01</v>
      </c>
      <c r="N106" s="34">
        <v>7331206.37</v>
      </c>
      <c r="O106" s="34">
        <v>11730562</v>
      </c>
      <c r="P106" s="9">
        <v>77.54</v>
      </c>
      <c r="Q106" s="9">
        <v>69.9</v>
      </c>
      <c r="R106" s="9">
        <v>79.82</v>
      </c>
      <c r="S106" s="9">
        <v>80.67</v>
      </c>
      <c r="T106" s="33">
        <v>24.14</v>
      </c>
      <c r="U106" s="33">
        <v>29.17</v>
      </c>
      <c r="V106" s="33">
        <v>46.67</v>
      </c>
      <c r="W106" s="33">
        <v>98.26</v>
      </c>
      <c r="X106" s="33">
        <v>110.83</v>
      </c>
      <c r="Y106" s="33">
        <v>104.06</v>
      </c>
      <c r="Z106" s="33">
        <v>89.86</v>
      </c>
    </row>
    <row r="107" spans="1:26" ht="12.75">
      <c r="A107" s="35">
        <v>6</v>
      </c>
      <c r="B107" s="35">
        <v>13</v>
      </c>
      <c r="C107" s="35">
        <v>3</v>
      </c>
      <c r="D107" s="36">
        <v>2</v>
      </c>
      <c r="E107" s="37"/>
      <c r="F107" s="32" t="s">
        <v>86</v>
      </c>
      <c r="G107" s="58" t="s">
        <v>177</v>
      </c>
      <c r="H107" s="34">
        <v>19164376.38</v>
      </c>
      <c r="I107" s="34">
        <v>4433849.32</v>
      </c>
      <c r="J107" s="34">
        <v>8893416.06</v>
      </c>
      <c r="K107" s="34">
        <v>5837111</v>
      </c>
      <c r="L107" s="34">
        <v>10207995.11</v>
      </c>
      <c r="M107" s="34">
        <v>2575597.66</v>
      </c>
      <c r="N107" s="34">
        <v>2899749.45</v>
      </c>
      <c r="O107" s="34">
        <v>4732648</v>
      </c>
      <c r="P107" s="9">
        <v>53.26</v>
      </c>
      <c r="Q107" s="9">
        <v>58.08</v>
      </c>
      <c r="R107" s="9">
        <v>32.6</v>
      </c>
      <c r="S107" s="9">
        <v>81.07</v>
      </c>
      <c r="T107" s="33">
        <v>25.23</v>
      </c>
      <c r="U107" s="33">
        <v>28.4</v>
      </c>
      <c r="V107" s="33">
        <v>46.36</v>
      </c>
      <c r="W107" s="33">
        <v>80.4</v>
      </c>
      <c r="X107" s="33">
        <v>75.03</v>
      </c>
      <c r="Y107" s="33">
        <v>64.86</v>
      </c>
      <c r="Z107" s="33">
        <v>98.75</v>
      </c>
    </row>
    <row r="108" spans="1:26" ht="12.75">
      <c r="A108" s="35">
        <v>6</v>
      </c>
      <c r="B108" s="35">
        <v>10</v>
      </c>
      <c r="C108" s="35">
        <v>4</v>
      </c>
      <c r="D108" s="36">
        <v>2</v>
      </c>
      <c r="E108" s="37"/>
      <c r="F108" s="32" t="s">
        <v>86</v>
      </c>
      <c r="G108" s="58" t="s">
        <v>178</v>
      </c>
      <c r="H108" s="34">
        <v>28333994.15</v>
      </c>
      <c r="I108" s="34">
        <v>10178101</v>
      </c>
      <c r="J108" s="34">
        <v>7002275.15</v>
      </c>
      <c r="K108" s="34">
        <v>11153618</v>
      </c>
      <c r="L108" s="34">
        <v>20790022.16</v>
      </c>
      <c r="M108" s="34">
        <v>6964345.74</v>
      </c>
      <c r="N108" s="34">
        <v>4809574.42</v>
      </c>
      <c r="O108" s="34">
        <v>9016102</v>
      </c>
      <c r="P108" s="9">
        <v>73.37</v>
      </c>
      <c r="Q108" s="9">
        <v>68.42</v>
      </c>
      <c r="R108" s="9">
        <v>68.68</v>
      </c>
      <c r="S108" s="9">
        <v>80.83</v>
      </c>
      <c r="T108" s="33">
        <v>33.49</v>
      </c>
      <c r="U108" s="33">
        <v>23.13</v>
      </c>
      <c r="V108" s="33">
        <v>43.36</v>
      </c>
      <c r="W108" s="33">
        <v>92.82</v>
      </c>
      <c r="X108" s="33">
        <v>108.16</v>
      </c>
      <c r="Y108" s="33">
        <v>73.35</v>
      </c>
      <c r="Z108" s="33">
        <v>95.89</v>
      </c>
    </row>
    <row r="109" spans="1:26" ht="12.75">
      <c r="A109" s="35">
        <v>6</v>
      </c>
      <c r="B109" s="35">
        <v>4</v>
      </c>
      <c r="C109" s="35">
        <v>5</v>
      </c>
      <c r="D109" s="36">
        <v>2</v>
      </c>
      <c r="E109" s="37"/>
      <c r="F109" s="32" t="s">
        <v>86</v>
      </c>
      <c r="G109" s="58" t="s">
        <v>179</v>
      </c>
      <c r="H109" s="34">
        <v>35821186.1</v>
      </c>
      <c r="I109" s="34">
        <v>9268307.13</v>
      </c>
      <c r="J109" s="34">
        <v>18774570.97</v>
      </c>
      <c r="K109" s="34">
        <v>7778308</v>
      </c>
      <c r="L109" s="34">
        <v>19038326.23</v>
      </c>
      <c r="M109" s="34">
        <v>5900465.29</v>
      </c>
      <c r="N109" s="34">
        <v>6803255.94</v>
      </c>
      <c r="O109" s="34">
        <v>6334605</v>
      </c>
      <c r="P109" s="9">
        <v>53.14</v>
      </c>
      <c r="Q109" s="9">
        <v>63.66</v>
      </c>
      <c r="R109" s="9">
        <v>36.23</v>
      </c>
      <c r="S109" s="9">
        <v>81.43</v>
      </c>
      <c r="T109" s="33">
        <v>30.99</v>
      </c>
      <c r="U109" s="33">
        <v>35.73</v>
      </c>
      <c r="V109" s="33">
        <v>33.27</v>
      </c>
      <c r="W109" s="33">
        <v>106.63</v>
      </c>
      <c r="X109" s="33">
        <v>111.75</v>
      </c>
      <c r="Y109" s="33">
        <v>140.72</v>
      </c>
      <c r="Z109" s="33">
        <v>81.84</v>
      </c>
    </row>
    <row r="110" spans="1:26" ht="12.75">
      <c r="A110" s="35">
        <v>6</v>
      </c>
      <c r="B110" s="35">
        <v>9</v>
      </c>
      <c r="C110" s="35">
        <v>10</v>
      </c>
      <c r="D110" s="36">
        <v>2</v>
      </c>
      <c r="E110" s="37"/>
      <c r="F110" s="32" t="s">
        <v>86</v>
      </c>
      <c r="G110" s="58" t="s">
        <v>180</v>
      </c>
      <c r="H110" s="34">
        <v>30502869.81</v>
      </c>
      <c r="I110" s="34">
        <v>10510814.67</v>
      </c>
      <c r="J110" s="34">
        <v>5830055.14</v>
      </c>
      <c r="K110" s="34">
        <v>14162000</v>
      </c>
      <c r="L110" s="34">
        <v>23610259.58</v>
      </c>
      <c r="M110" s="34">
        <v>7258316.86</v>
      </c>
      <c r="N110" s="34">
        <v>4757254.72</v>
      </c>
      <c r="O110" s="34">
        <v>11594688</v>
      </c>
      <c r="P110" s="9">
        <v>77.4</v>
      </c>
      <c r="Q110" s="9">
        <v>69.05</v>
      </c>
      <c r="R110" s="9">
        <v>81.59</v>
      </c>
      <c r="S110" s="9">
        <v>81.87</v>
      </c>
      <c r="T110" s="33">
        <v>30.74</v>
      </c>
      <c r="U110" s="33">
        <v>20.14</v>
      </c>
      <c r="V110" s="33">
        <v>49.1</v>
      </c>
      <c r="W110" s="33">
        <v>101.9</v>
      </c>
      <c r="X110" s="33">
        <v>108.33</v>
      </c>
      <c r="Y110" s="33">
        <v>97.77</v>
      </c>
      <c r="Z110" s="33">
        <v>99.91</v>
      </c>
    </row>
    <row r="111" spans="1:26" ht="12.75">
      <c r="A111" s="35">
        <v>6</v>
      </c>
      <c r="B111" s="35">
        <v>8</v>
      </c>
      <c r="C111" s="35">
        <v>9</v>
      </c>
      <c r="D111" s="36">
        <v>2</v>
      </c>
      <c r="E111" s="37"/>
      <c r="F111" s="32" t="s">
        <v>86</v>
      </c>
      <c r="G111" s="58" t="s">
        <v>181</v>
      </c>
      <c r="H111" s="34">
        <v>18657403.68</v>
      </c>
      <c r="I111" s="34">
        <v>3779243</v>
      </c>
      <c r="J111" s="34">
        <v>5156780.68</v>
      </c>
      <c r="K111" s="34">
        <v>9721380</v>
      </c>
      <c r="L111" s="34">
        <v>14004526.12</v>
      </c>
      <c r="M111" s="34">
        <v>2662890.48</v>
      </c>
      <c r="N111" s="34">
        <v>3563301.64</v>
      </c>
      <c r="O111" s="34">
        <v>7778334</v>
      </c>
      <c r="P111" s="9">
        <v>75.06</v>
      </c>
      <c r="Q111" s="9">
        <v>70.46</v>
      </c>
      <c r="R111" s="9">
        <v>69.09</v>
      </c>
      <c r="S111" s="9">
        <v>80.01</v>
      </c>
      <c r="T111" s="33">
        <v>19.01</v>
      </c>
      <c r="U111" s="33">
        <v>25.44</v>
      </c>
      <c r="V111" s="33">
        <v>55.54</v>
      </c>
      <c r="W111" s="33">
        <v>97.36</v>
      </c>
      <c r="X111" s="33">
        <v>100.04</v>
      </c>
      <c r="Y111" s="33">
        <v>102.24</v>
      </c>
      <c r="Z111" s="33">
        <v>94.43</v>
      </c>
    </row>
    <row r="112" spans="1:26" ht="12.75">
      <c r="A112" s="35">
        <v>6</v>
      </c>
      <c r="B112" s="35">
        <v>20</v>
      </c>
      <c r="C112" s="35">
        <v>7</v>
      </c>
      <c r="D112" s="36">
        <v>2</v>
      </c>
      <c r="E112" s="37"/>
      <c r="F112" s="32" t="s">
        <v>86</v>
      </c>
      <c r="G112" s="58" t="s">
        <v>182</v>
      </c>
      <c r="H112" s="34">
        <v>17078211.15</v>
      </c>
      <c r="I112" s="34">
        <v>4078172</v>
      </c>
      <c r="J112" s="34">
        <v>5646766.15</v>
      </c>
      <c r="K112" s="34">
        <v>7353273</v>
      </c>
      <c r="L112" s="34">
        <v>12121727.3</v>
      </c>
      <c r="M112" s="34">
        <v>2474682.28</v>
      </c>
      <c r="N112" s="34">
        <v>3799568.02</v>
      </c>
      <c r="O112" s="34">
        <v>5847477</v>
      </c>
      <c r="P112" s="9">
        <v>70.97</v>
      </c>
      <c r="Q112" s="9">
        <v>60.68</v>
      </c>
      <c r="R112" s="9">
        <v>67.28</v>
      </c>
      <c r="S112" s="9">
        <v>79.52</v>
      </c>
      <c r="T112" s="33">
        <v>20.41</v>
      </c>
      <c r="U112" s="33">
        <v>31.34</v>
      </c>
      <c r="V112" s="33">
        <v>48.23</v>
      </c>
      <c r="W112" s="33">
        <v>100.23</v>
      </c>
      <c r="X112" s="33">
        <v>101.64</v>
      </c>
      <c r="Y112" s="33">
        <v>120.19</v>
      </c>
      <c r="Z112" s="33">
        <v>89.99</v>
      </c>
    </row>
    <row r="113" spans="1:26" ht="12.75">
      <c r="A113" s="35">
        <v>6</v>
      </c>
      <c r="B113" s="35">
        <v>9</v>
      </c>
      <c r="C113" s="35">
        <v>11</v>
      </c>
      <c r="D113" s="36">
        <v>2</v>
      </c>
      <c r="E113" s="37"/>
      <c r="F113" s="32" t="s">
        <v>86</v>
      </c>
      <c r="G113" s="58" t="s">
        <v>183</v>
      </c>
      <c r="H113" s="34">
        <v>57265820.89</v>
      </c>
      <c r="I113" s="34">
        <v>26294176.96</v>
      </c>
      <c r="J113" s="34">
        <v>16743189.93</v>
      </c>
      <c r="K113" s="34">
        <v>14228454</v>
      </c>
      <c r="L113" s="34">
        <v>40137460.27</v>
      </c>
      <c r="M113" s="34">
        <v>18579259.48</v>
      </c>
      <c r="N113" s="34">
        <v>9722093.79</v>
      </c>
      <c r="O113" s="34">
        <v>11836107</v>
      </c>
      <c r="P113" s="9">
        <v>70.08</v>
      </c>
      <c r="Q113" s="9">
        <v>70.65</v>
      </c>
      <c r="R113" s="9">
        <v>58.06</v>
      </c>
      <c r="S113" s="9">
        <v>83.18</v>
      </c>
      <c r="T113" s="33">
        <v>46.28</v>
      </c>
      <c r="U113" s="33">
        <v>24.22</v>
      </c>
      <c r="V113" s="33">
        <v>29.48</v>
      </c>
      <c r="W113" s="33">
        <v>117.93</v>
      </c>
      <c r="X113" s="33">
        <v>113.67</v>
      </c>
      <c r="Y113" s="33">
        <v>169.63</v>
      </c>
      <c r="Z113" s="33">
        <v>98.98</v>
      </c>
    </row>
    <row r="114" spans="1:26" ht="12.75">
      <c r="A114" s="35">
        <v>6</v>
      </c>
      <c r="B114" s="35">
        <v>16</v>
      </c>
      <c r="C114" s="35">
        <v>3</v>
      </c>
      <c r="D114" s="36">
        <v>2</v>
      </c>
      <c r="E114" s="37"/>
      <c r="F114" s="32" t="s">
        <v>86</v>
      </c>
      <c r="G114" s="58" t="s">
        <v>184</v>
      </c>
      <c r="H114" s="34">
        <v>13199034.69</v>
      </c>
      <c r="I114" s="34">
        <v>2458029.68</v>
      </c>
      <c r="J114" s="34">
        <v>3678824.01</v>
      </c>
      <c r="K114" s="34">
        <v>7062181</v>
      </c>
      <c r="L114" s="34">
        <v>10341102.63</v>
      </c>
      <c r="M114" s="34">
        <v>1616093.12</v>
      </c>
      <c r="N114" s="34">
        <v>3060698.51</v>
      </c>
      <c r="O114" s="34">
        <v>5664311</v>
      </c>
      <c r="P114" s="9">
        <v>78.34</v>
      </c>
      <c r="Q114" s="9">
        <v>65.74</v>
      </c>
      <c r="R114" s="9">
        <v>83.19</v>
      </c>
      <c r="S114" s="9">
        <v>80.2</v>
      </c>
      <c r="T114" s="33">
        <v>15.62</v>
      </c>
      <c r="U114" s="33">
        <v>29.59</v>
      </c>
      <c r="V114" s="33">
        <v>54.77</v>
      </c>
      <c r="W114" s="33">
        <v>92.76</v>
      </c>
      <c r="X114" s="33">
        <v>113.6</v>
      </c>
      <c r="Y114" s="33">
        <v>78.95</v>
      </c>
      <c r="Z114" s="33">
        <v>96.84</v>
      </c>
    </row>
    <row r="115" spans="1:26" ht="12.75">
      <c r="A115" s="35">
        <v>6</v>
      </c>
      <c r="B115" s="35">
        <v>2</v>
      </c>
      <c r="C115" s="35">
        <v>10</v>
      </c>
      <c r="D115" s="36">
        <v>2</v>
      </c>
      <c r="E115" s="37"/>
      <c r="F115" s="32" t="s">
        <v>86</v>
      </c>
      <c r="G115" s="58" t="s">
        <v>185</v>
      </c>
      <c r="H115" s="34">
        <v>15295490.55</v>
      </c>
      <c r="I115" s="34">
        <v>2798118.68</v>
      </c>
      <c r="J115" s="34">
        <v>5489969.87</v>
      </c>
      <c r="K115" s="34">
        <v>7007402</v>
      </c>
      <c r="L115" s="34">
        <v>10865818.34</v>
      </c>
      <c r="M115" s="34">
        <v>1882763.41</v>
      </c>
      <c r="N115" s="34">
        <v>3364478.93</v>
      </c>
      <c r="O115" s="34">
        <v>5618576</v>
      </c>
      <c r="P115" s="9">
        <v>71.03</v>
      </c>
      <c r="Q115" s="9">
        <v>67.28</v>
      </c>
      <c r="R115" s="9">
        <v>61.28</v>
      </c>
      <c r="S115" s="9">
        <v>80.18</v>
      </c>
      <c r="T115" s="33">
        <v>17.32</v>
      </c>
      <c r="U115" s="33">
        <v>30.96</v>
      </c>
      <c r="V115" s="33">
        <v>51.7</v>
      </c>
      <c r="W115" s="33">
        <v>110.31</v>
      </c>
      <c r="X115" s="33">
        <v>115.03</v>
      </c>
      <c r="Y115" s="33">
        <v>146.68</v>
      </c>
      <c r="Z115" s="33">
        <v>94.91</v>
      </c>
    </row>
    <row r="116" spans="1:26" ht="12.75">
      <c r="A116" s="35">
        <v>6</v>
      </c>
      <c r="B116" s="35">
        <v>8</v>
      </c>
      <c r="C116" s="35">
        <v>11</v>
      </c>
      <c r="D116" s="36">
        <v>2</v>
      </c>
      <c r="E116" s="37"/>
      <c r="F116" s="32" t="s">
        <v>86</v>
      </c>
      <c r="G116" s="58" t="s">
        <v>186</v>
      </c>
      <c r="H116" s="34">
        <v>12607086.94</v>
      </c>
      <c r="I116" s="34">
        <v>2030389.89</v>
      </c>
      <c r="J116" s="34">
        <v>3549952.05</v>
      </c>
      <c r="K116" s="34">
        <v>7026745</v>
      </c>
      <c r="L116" s="34">
        <v>9514094.11</v>
      </c>
      <c r="M116" s="34">
        <v>1487780.53</v>
      </c>
      <c r="N116" s="34">
        <v>2392515.58</v>
      </c>
      <c r="O116" s="34">
        <v>5633798</v>
      </c>
      <c r="P116" s="9">
        <v>75.46</v>
      </c>
      <c r="Q116" s="9">
        <v>73.27</v>
      </c>
      <c r="R116" s="9">
        <v>67.39</v>
      </c>
      <c r="S116" s="9">
        <v>80.17</v>
      </c>
      <c r="T116" s="33">
        <v>15.63</v>
      </c>
      <c r="U116" s="33">
        <v>25.14</v>
      </c>
      <c r="V116" s="33">
        <v>59.21</v>
      </c>
      <c r="W116" s="33">
        <v>102.24</v>
      </c>
      <c r="X116" s="33">
        <v>98.76</v>
      </c>
      <c r="Y116" s="33">
        <v>107.87</v>
      </c>
      <c r="Z116" s="33">
        <v>100.93</v>
      </c>
    </row>
    <row r="117" spans="1:26" ht="12.75">
      <c r="A117" s="35">
        <v>6</v>
      </c>
      <c r="B117" s="35">
        <v>1</v>
      </c>
      <c r="C117" s="35">
        <v>11</v>
      </c>
      <c r="D117" s="36">
        <v>2</v>
      </c>
      <c r="E117" s="37"/>
      <c r="F117" s="32" t="s">
        <v>86</v>
      </c>
      <c r="G117" s="58" t="s">
        <v>187</v>
      </c>
      <c r="H117" s="34">
        <v>27605965.58</v>
      </c>
      <c r="I117" s="34">
        <v>9353290</v>
      </c>
      <c r="J117" s="34">
        <v>4801732.58</v>
      </c>
      <c r="K117" s="34">
        <v>13450943</v>
      </c>
      <c r="L117" s="34">
        <v>26281409.32</v>
      </c>
      <c r="M117" s="34">
        <v>12058061.66</v>
      </c>
      <c r="N117" s="34">
        <v>3334682.66</v>
      </c>
      <c r="O117" s="34">
        <v>10888665</v>
      </c>
      <c r="P117" s="9">
        <v>95.2</v>
      </c>
      <c r="Q117" s="9">
        <v>128.91</v>
      </c>
      <c r="R117" s="9">
        <v>69.44</v>
      </c>
      <c r="S117" s="9">
        <v>80.95</v>
      </c>
      <c r="T117" s="33">
        <v>45.88</v>
      </c>
      <c r="U117" s="33">
        <v>12.68</v>
      </c>
      <c r="V117" s="33">
        <v>41.43</v>
      </c>
      <c r="W117" s="33">
        <v>135.45</v>
      </c>
      <c r="X117" s="33">
        <v>366.95</v>
      </c>
      <c r="Y117" s="33">
        <v>70.02</v>
      </c>
      <c r="Z117" s="33">
        <v>95.89</v>
      </c>
    </row>
    <row r="118" spans="1:26" ht="12.75">
      <c r="A118" s="35">
        <v>6</v>
      </c>
      <c r="B118" s="35">
        <v>13</v>
      </c>
      <c r="C118" s="35">
        <v>5</v>
      </c>
      <c r="D118" s="36">
        <v>2</v>
      </c>
      <c r="E118" s="37"/>
      <c r="F118" s="32" t="s">
        <v>86</v>
      </c>
      <c r="G118" s="58" t="s">
        <v>188</v>
      </c>
      <c r="H118" s="34">
        <v>7486769.37</v>
      </c>
      <c r="I118" s="34">
        <v>2905170</v>
      </c>
      <c r="J118" s="34">
        <v>2926856.37</v>
      </c>
      <c r="K118" s="34">
        <v>1654743</v>
      </c>
      <c r="L118" s="34">
        <v>4492643.77</v>
      </c>
      <c r="M118" s="34">
        <v>1835890.81</v>
      </c>
      <c r="N118" s="34">
        <v>1290291.96</v>
      </c>
      <c r="O118" s="34">
        <v>1366461</v>
      </c>
      <c r="P118" s="9">
        <v>60</v>
      </c>
      <c r="Q118" s="9">
        <v>63.19</v>
      </c>
      <c r="R118" s="9">
        <v>44.08</v>
      </c>
      <c r="S118" s="9">
        <v>82.57</v>
      </c>
      <c r="T118" s="33">
        <v>40.86</v>
      </c>
      <c r="U118" s="33">
        <v>28.72</v>
      </c>
      <c r="V118" s="33">
        <v>30.41</v>
      </c>
      <c r="W118" s="33">
        <v>102.73</v>
      </c>
      <c r="X118" s="33">
        <v>122.14</v>
      </c>
      <c r="Y118" s="33">
        <v>109.96</v>
      </c>
      <c r="Z118" s="33">
        <v>80.53</v>
      </c>
    </row>
    <row r="119" spans="1:26" ht="12.75">
      <c r="A119" s="35">
        <v>6</v>
      </c>
      <c r="B119" s="35">
        <v>2</v>
      </c>
      <c r="C119" s="35">
        <v>11</v>
      </c>
      <c r="D119" s="36">
        <v>2</v>
      </c>
      <c r="E119" s="37"/>
      <c r="F119" s="32" t="s">
        <v>86</v>
      </c>
      <c r="G119" s="58" t="s">
        <v>189</v>
      </c>
      <c r="H119" s="34">
        <v>16825898.69</v>
      </c>
      <c r="I119" s="34">
        <v>3316206.55</v>
      </c>
      <c r="J119" s="34">
        <v>4480255.14</v>
      </c>
      <c r="K119" s="34">
        <v>9029437</v>
      </c>
      <c r="L119" s="34">
        <v>13405598.57</v>
      </c>
      <c r="M119" s="34">
        <v>2587356.56</v>
      </c>
      <c r="N119" s="34">
        <v>3676969.01</v>
      </c>
      <c r="O119" s="34">
        <v>7141273</v>
      </c>
      <c r="P119" s="9">
        <v>79.67</v>
      </c>
      <c r="Q119" s="9">
        <v>78.02</v>
      </c>
      <c r="R119" s="9">
        <v>82.07</v>
      </c>
      <c r="S119" s="9">
        <v>79.08</v>
      </c>
      <c r="T119" s="33">
        <v>19.3</v>
      </c>
      <c r="U119" s="33">
        <v>27.42</v>
      </c>
      <c r="V119" s="33">
        <v>53.27</v>
      </c>
      <c r="W119" s="33">
        <v>108.12</v>
      </c>
      <c r="X119" s="33">
        <v>138.13</v>
      </c>
      <c r="Y119" s="33">
        <v>116.42</v>
      </c>
      <c r="Z119" s="33">
        <v>96.93</v>
      </c>
    </row>
    <row r="120" spans="1:26" ht="12.75">
      <c r="A120" s="35">
        <v>6</v>
      </c>
      <c r="B120" s="35">
        <v>5</v>
      </c>
      <c r="C120" s="35">
        <v>7</v>
      </c>
      <c r="D120" s="36">
        <v>2</v>
      </c>
      <c r="E120" s="37"/>
      <c r="F120" s="32" t="s">
        <v>86</v>
      </c>
      <c r="G120" s="58" t="s">
        <v>190</v>
      </c>
      <c r="H120" s="34">
        <v>17719531.91</v>
      </c>
      <c r="I120" s="34">
        <v>4458350</v>
      </c>
      <c r="J120" s="34">
        <v>6208849.91</v>
      </c>
      <c r="K120" s="34">
        <v>7052332</v>
      </c>
      <c r="L120" s="34">
        <v>10641720.93</v>
      </c>
      <c r="M120" s="34">
        <v>2762557.04</v>
      </c>
      <c r="N120" s="34">
        <v>2197315.89</v>
      </c>
      <c r="O120" s="34">
        <v>5681848</v>
      </c>
      <c r="P120" s="9">
        <v>60.05</v>
      </c>
      <c r="Q120" s="9">
        <v>61.96</v>
      </c>
      <c r="R120" s="9">
        <v>35.39</v>
      </c>
      <c r="S120" s="9">
        <v>80.56</v>
      </c>
      <c r="T120" s="33">
        <v>25.95</v>
      </c>
      <c r="U120" s="33">
        <v>20.64</v>
      </c>
      <c r="V120" s="33">
        <v>53.39</v>
      </c>
      <c r="W120" s="33">
        <v>100.76</v>
      </c>
      <c r="X120" s="33">
        <v>120.92</v>
      </c>
      <c r="Y120" s="33">
        <v>95.05</v>
      </c>
      <c r="Z120" s="33">
        <v>95.25</v>
      </c>
    </row>
    <row r="121" spans="1:26" ht="12.75">
      <c r="A121" s="35">
        <v>6</v>
      </c>
      <c r="B121" s="35">
        <v>10</v>
      </c>
      <c r="C121" s="35">
        <v>5</v>
      </c>
      <c r="D121" s="36">
        <v>2</v>
      </c>
      <c r="E121" s="37"/>
      <c r="F121" s="32" t="s">
        <v>86</v>
      </c>
      <c r="G121" s="58" t="s">
        <v>191</v>
      </c>
      <c r="H121" s="34">
        <v>32903887.81</v>
      </c>
      <c r="I121" s="34">
        <v>23114226</v>
      </c>
      <c r="J121" s="34">
        <v>3509790.81</v>
      </c>
      <c r="K121" s="34">
        <v>6279871</v>
      </c>
      <c r="L121" s="34">
        <v>18906377.43</v>
      </c>
      <c r="M121" s="34">
        <v>11088161.85</v>
      </c>
      <c r="N121" s="34">
        <v>2504478.58</v>
      </c>
      <c r="O121" s="34">
        <v>5313737</v>
      </c>
      <c r="P121" s="9">
        <v>57.45</v>
      </c>
      <c r="Q121" s="9">
        <v>47.97</v>
      </c>
      <c r="R121" s="9">
        <v>71.35</v>
      </c>
      <c r="S121" s="9">
        <v>84.61</v>
      </c>
      <c r="T121" s="33">
        <v>58.64</v>
      </c>
      <c r="U121" s="33">
        <v>13.24</v>
      </c>
      <c r="V121" s="33">
        <v>28.1</v>
      </c>
      <c r="W121" s="33">
        <v>78.03</v>
      </c>
      <c r="X121" s="33">
        <v>64.37</v>
      </c>
      <c r="Y121" s="33">
        <v>153.14</v>
      </c>
      <c r="Z121" s="33">
        <v>98.96</v>
      </c>
    </row>
    <row r="122" spans="1:26" ht="12.75">
      <c r="A122" s="35">
        <v>6</v>
      </c>
      <c r="B122" s="35">
        <v>14</v>
      </c>
      <c r="C122" s="35">
        <v>9</v>
      </c>
      <c r="D122" s="36">
        <v>2</v>
      </c>
      <c r="E122" s="37"/>
      <c r="F122" s="32" t="s">
        <v>86</v>
      </c>
      <c r="G122" s="58" t="s">
        <v>95</v>
      </c>
      <c r="H122" s="34">
        <v>30342604.63</v>
      </c>
      <c r="I122" s="34">
        <v>13262149</v>
      </c>
      <c r="J122" s="34">
        <v>5283288.63</v>
      </c>
      <c r="K122" s="34">
        <v>11797167</v>
      </c>
      <c r="L122" s="34">
        <v>24626375.46</v>
      </c>
      <c r="M122" s="34">
        <v>10630714.73</v>
      </c>
      <c r="N122" s="34">
        <v>4421757.73</v>
      </c>
      <c r="O122" s="34">
        <v>9573903</v>
      </c>
      <c r="P122" s="9">
        <v>81.16</v>
      </c>
      <c r="Q122" s="9">
        <v>80.15</v>
      </c>
      <c r="R122" s="9">
        <v>83.69</v>
      </c>
      <c r="S122" s="9">
        <v>81.15</v>
      </c>
      <c r="T122" s="33">
        <v>43.16</v>
      </c>
      <c r="U122" s="33">
        <v>17.95</v>
      </c>
      <c r="V122" s="33">
        <v>38.87</v>
      </c>
      <c r="W122" s="33">
        <v>106.81</v>
      </c>
      <c r="X122" s="33">
        <v>110.55</v>
      </c>
      <c r="Y122" s="33">
        <v>112.76</v>
      </c>
      <c r="Z122" s="33">
        <v>100.58</v>
      </c>
    </row>
    <row r="123" spans="1:26" ht="12.75">
      <c r="A123" s="35">
        <v>6</v>
      </c>
      <c r="B123" s="35">
        <v>18</v>
      </c>
      <c r="C123" s="35">
        <v>7</v>
      </c>
      <c r="D123" s="36">
        <v>2</v>
      </c>
      <c r="E123" s="37"/>
      <c r="F123" s="32" t="s">
        <v>86</v>
      </c>
      <c r="G123" s="58" t="s">
        <v>192</v>
      </c>
      <c r="H123" s="34">
        <v>14559251.27</v>
      </c>
      <c r="I123" s="34">
        <v>5461623</v>
      </c>
      <c r="J123" s="34">
        <v>3103126.27</v>
      </c>
      <c r="K123" s="34">
        <v>5994502</v>
      </c>
      <c r="L123" s="34">
        <v>10800187.43</v>
      </c>
      <c r="M123" s="34">
        <v>3354194.7</v>
      </c>
      <c r="N123" s="34">
        <v>2595419.73</v>
      </c>
      <c r="O123" s="34">
        <v>4850573</v>
      </c>
      <c r="P123" s="9">
        <v>74.18</v>
      </c>
      <c r="Q123" s="9">
        <v>61.41</v>
      </c>
      <c r="R123" s="9">
        <v>83.63</v>
      </c>
      <c r="S123" s="9">
        <v>80.91</v>
      </c>
      <c r="T123" s="33">
        <v>31.05</v>
      </c>
      <c r="U123" s="33">
        <v>24.03</v>
      </c>
      <c r="V123" s="33">
        <v>44.91</v>
      </c>
      <c r="W123" s="33">
        <v>102.83</v>
      </c>
      <c r="X123" s="33">
        <v>96.66</v>
      </c>
      <c r="Y123" s="33">
        <v>118.15</v>
      </c>
      <c r="Z123" s="33">
        <v>100.3</v>
      </c>
    </row>
    <row r="124" spans="1:26" ht="12.75">
      <c r="A124" s="35">
        <v>6</v>
      </c>
      <c r="B124" s="35">
        <v>20</v>
      </c>
      <c r="C124" s="35">
        <v>8</v>
      </c>
      <c r="D124" s="36">
        <v>2</v>
      </c>
      <c r="E124" s="37"/>
      <c r="F124" s="32" t="s">
        <v>86</v>
      </c>
      <c r="G124" s="58" t="s">
        <v>193</v>
      </c>
      <c r="H124" s="34">
        <v>14547390.18</v>
      </c>
      <c r="I124" s="34">
        <v>3250698</v>
      </c>
      <c r="J124" s="34">
        <v>3164790.18</v>
      </c>
      <c r="K124" s="34">
        <v>8131902</v>
      </c>
      <c r="L124" s="34">
        <v>11785075.16</v>
      </c>
      <c r="M124" s="34">
        <v>2533355.06</v>
      </c>
      <c r="N124" s="34">
        <v>2765851.1</v>
      </c>
      <c r="O124" s="34">
        <v>6485869</v>
      </c>
      <c r="P124" s="9">
        <v>81.01</v>
      </c>
      <c r="Q124" s="9">
        <v>77.93</v>
      </c>
      <c r="R124" s="9">
        <v>87.39</v>
      </c>
      <c r="S124" s="9">
        <v>79.75</v>
      </c>
      <c r="T124" s="33">
        <v>21.49</v>
      </c>
      <c r="U124" s="33">
        <v>23.46</v>
      </c>
      <c r="V124" s="33">
        <v>55.03</v>
      </c>
      <c r="W124" s="33">
        <v>99.96</v>
      </c>
      <c r="X124" s="33">
        <v>109.34</v>
      </c>
      <c r="Y124" s="33">
        <v>102.95</v>
      </c>
      <c r="Z124" s="33">
        <v>95.57</v>
      </c>
    </row>
    <row r="125" spans="1:26" ht="12.75">
      <c r="A125" s="35">
        <v>6</v>
      </c>
      <c r="B125" s="35">
        <v>15</v>
      </c>
      <c r="C125" s="35">
        <v>6</v>
      </c>
      <c r="D125" s="36">
        <v>2</v>
      </c>
      <c r="E125" s="37"/>
      <c r="F125" s="32" t="s">
        <v>86</v>
      </c>
      <c r="G125" s="58" t="s">
        <v>96</v>
      </c>
      <c r="H125" s="34">
        <v>23981093</v>
      </c>
      <c r="I125" s="34">
        <v>7634624.33</v>
      </c>
      <c r="J125" s="34">
        <v>5657326.67</v>
      </c>
      <c r="K125" s="34">
        <v>10689142</v>
      </c>
      <c r="L125" s="34">
        <v>18810639.8</v>
      </c>
      <c r="M125" s="34">
        <v>5888348.14</v>
      </c>
      <c r="N125" s="34">
        <v>4296210.66</v>
      </c>
      <c r="O125" s="34">
        <v>8626081</v>
      </c>
      <c r="P125" s="9">
        <v>78.43</v>
      </c>
      <c r="Q125" s="9">
        <v>77.12</v>
      </c>
      <c r="R125" s="9">
        <v>75.94</v>
      </c>
      <c r="S125" s="9">
        <v>80.69</v>
      </c>
      <c r="T125" s="33">
        <v>31.3</v>
      </c>
      <c r="U125" s="33">
        <v>22.83</v>
      </c>
      <c r="V125" s="33">
        <v>45.85</v>
      </c>
      <c r="W125" s="33">
        <v>105.9</v>
      </c>
      <c r="X125" s="33">
        <v>120.95</v>
      </c>
      <c r="Y125" s="33">
        <v>115.93</v>
      </c>
      <c r="Z125" s="33">
        <v>93.88</v>
      </c>
    </row>
    <row r="126" spans="1:26" ht="12.75">
      <c r="A126" s="35">
        <v>6</v>
      </c>
      <c r="B126" s="35">
        <v>3</v>
      </c>
      <c r="C126" s="35">
        <v>8</v>
      </c>
      <c r="D126" s="36">
        <v>2</v>
      </c>
      <c r="E126" s="37"/>
      <c r="F126" s="32" t="s">
        <v>86</v>
      </c>
      <c r="G126" s="58" t="s">
        <v>97</v>
      </c>
      <c r="H126" s="34">
        <v>15965253.62</v>
      </c>
      <c r="I126" s="34">
        <v>4646541.11</v>
      </c>
      <c r="J126" s="34">
        <v>5495008.51</v>
      </c>
      <c r="K126" s="34">
        <v>5823704</v>
      </c>
      <c r="L126" s="34">
        <v>10684401.98</v>
      </c>
      <c r="M126" s="34">
        <v>2923388.94</v>
      </c>
      <c r="N126" s="34">
        <v>3117261.04</v>
      </c>
      <c r="O126" s="34">
        <v>4643752</v>
      </c>
      <c r="P126" s="9">
        <v>66.92</v>
      </c>
      <c r="Q126" s="9">
        <v>62.91</v>
      </c>
      <c r="R126" s="9">
        <v>56.72</v>
      </c>
      <c r="S126" s="9">
        <v>79.73</v>
      </c>
      <c r="T126" s="33">
        <v>27.36</v>
      </c>
      <c r="U126" s="33">
        <v>29.17</v>
      </c>
      <c r="V126" s="33">
        <v>43.46</v>
      </c>
      <c r="W126" s="33">
        <v>110.01</v>
      </c>
      <c r="X126" s="33">
        <v>131.59</v>
      </c>
      <c r="Y126" s="33">
        <v>115.34</v>
      </c>
      <c r="Z126" s="33">
        <v>97</v>
      </c>
    </row>
    <row r="127" spans="1:26" ht="12.75">
      <c r="A127" s="35">
        <v>6</v>
      </c>
      <c r="B127" s="35">
        <v>3</v>
      </c>
      <c r="C127" s="35">
        <v>15</v>
      </c>
      <c r="D127" s="36">
        <v>2</v>
      </c>
      <c r="E127" s="37"/>
      <c r="F127" s="32" t="s">
        <v>86</v>
      </c>
      <c r="G127" s="58" t="s">
        <v>194</v>
      </c>
      <c r="H127" s="34">
        <v>20342855.62</v>
      </c>
      <c r="I127" s="34">
        <v>7329133.4</v>
      </c>
      <c r="J127" s="34">
        <v>6192250.22</v>
      </c>
      <c r="K127" s="34">
        <v>6821472</v>
      </c>
      <c r="L127" s="34">
        <v>13520160.2</v>
      </c>
      <c r="M127" s="34">
        <v>4910000.9</v>
      </c>
      <c r="N127" s="34">
        <v>3098040.3</v>
      </c>
      <c r="O127" s="34">
        <v>5512119</v>
      </c>
      <c r="P127" s="9">
        <v>66.46</v>
      </c>
      <c r="Q127" s="9">
        <v>66.99</v>
      </c>
      <c r="R127" s="9">
        <v>50.03</v>
      </c>
      <c r="S127" s="9">
        <v>80.8</v>
      </c>
      <c r="T127" s="33">
        <v>36.31</v>
      </c>
      <c r="U127" s="33">
        <v>22.91</v>
      </c>
      <c r="V127" s="33">
        <v>40.76</v>
      </c>
      <c r="W127" s="33">
        <v>96.94</v>
      </c>
      <c r="X127" s="33">
        <v>104.27</v>
      </c>
      <c r="Y127" s="33">
        <v>89.58</v>
      </c>
      <c r="Z127" s="33">
        <v>95.38</v>
      </c>
    </row>
    <row r="128" spans="1:26" ht="12.75">
      <c r="A128" s="35">
        <v>6</v>
      </c>
      <c r="B128" s="35">
        <v>1</v>
      </c>
      <c r="C128" s="35">
        <v>12</v>
      </c>
      <c r="D128" s="36">
        <v>2</v>
      </c>
      <c r="E128" s="37"/>
      <c r="F128" s="32" t="s">
        <v>86</v>
      </c>
      <c r="G128" s="58" t="s">
        <v>195</v>
      </c>
      <c r="H128" s="34">
        <v>13042410.18</v>
      </c>
      <c r="I128" s="34">
        <v>3836300.1</v>
      </c>
      <c r="J128" s="34">
        <v>4838201.08</v>
      </c>
      <c r="K128" s="34">
        <v>4367909</v>
      </c>
      <c r="L128" s="34">
        <v>7708154.5</v>
      </c>
      <c r="M128" s="34">
        <v>2349891.29</v>
      </c>
      <c r="N128" s="34">
        <v>1850531.21</v>
      </c>
      <c r="O128" s="34">
        <v>3507732</v>
      </c>
      <c r="P128" s="9">
        <v>59.1</v>
      </c>
      <c r="Q128" s="9">
        <v>61.25</v>
      </c>
      <c r="R128" s="9">
        <v>38.24</v>
      </c>
      <c r="S128" s="9">
        <v>80.3</v>
      </c>
      <c r="T128" s="33">
        <v>30.48</v>
      </c>
      <c r="U128" s="33">
        <v>24</v>
      </c>
      <c r="V128" s="33">
        <v>45.5</v>
      </c>
      <c r="W128" s="33">
        <v>110.62</v>
      </c>
      <c r="X128" s="33">
        <v>145.37</v>
      </c>
      <c r="Y128" s="33">
        <v>106.25</v>
      </c>
      <c r="Z128" s="33">
        <v>97.17</v>
      </c>
    </row>
    <row r="129" spans="1:26" ht="12.75">
      <c r="A129" s="35">
        <v>6</v>
      </c>
      <c r="B129" s="35">
        <v>1</v>
      </c>
      <c r="C129" s="35">
        <v>13</v>
      </c>
      <c r="D129" s="36">
        <v>2</v>
      </c>
      <c r="E129" s="37"/>
      <c r="F129" s="32" t="s">
        <v>86</v>
      </c>
      <c r="G129" s="58" t="s">
        <v>196</v>
      </c>
      <c r="H129" s="34">
        <v>12141130.06</v>
      </c>
      <c r="I129" s="34">
        <v>1774573</v>
      </c>
      <c r="J129" s="34">
        <v>6508182.06</v>
      </c>
      <c r="K129" s="34">
        <v>3858375</v>
      </c>
      <c r="L129" s="34">
        <v>8625209.84</v>
      </c>
      <c r="M129" s="34">
        <v>1333554.78</v>
      </c>
      <c r="N129" s="34">
        <v>4216239.06</v>
      </c>
      <c r="O129" s="34">
        <v>3075416</v>
      </c>
      <c r="P129" s="9">
        <v>71.04</v>
      </c>
      <c r="Q129" s="9">
        <v>75.14</v>
      </c>
      <c r="R129" s="9">
        <v>64.78</v>
      </c>
      <c r="S129" s="9">
        <v>79.7</v>
      </c>
      <c r="T129" s="33">
        <v>15.46</v>
      </c>
      <c r="U129" s="33">
        <v>48.88</v>
      </c>
      <c r="V129" s="33">
        <v>35.65</v>
      </c>
      <c r="W129" s="33">
        <v>165.81</v>
      </c>
      <c r="X129" s="33">
        <v>131.74</v>
      </c>
      <c r="Y129" s="33">
        <v>367.42</v>
      </c>
      <c r="Z129" s="33">
        <v>101.1</v>
      </c>
    </row>
    <row r="130" spans="1:26" ht="12.75">
      <c r="A130" s="35">
        <v>6</v>
      </c>
      <c r="B130" s="35">
        <v>3</v>
      </c>
      <c r="C130" s="35">
        <v>9</v>
      </c>
      <c r="D130" s="36">
        <v>2</v>
      </c>
      <c r="E130" s="37"/>
      <c r="F130" s="32" t="s">
        <v>86</v>
      </c>
      <c r="G130" s="58" t="s">
        <v>197</v>
      </c>
      <c r="H130" s="34">
        <v>14064314</v>
      </c>
      <c r="I130" s="34">
        <v>2701238.76</v>
      </c>
      <c r="J130" s="34">
        <v>4468003.24</v>
      </c>
      <c r="K130" s="34">
        <v>6895072</v>
      </c>
      <c r="L130" s="34">
        <v>11333124.95</v>
      </c>
      <c r="M130" s="34">
        <v>1915868.34</v>
      </c>
      <c r="N130" s="34">
        <v>3936644.61</v>
      </c>
      <c r="O130" s="34">
        <v>5480612</v>
      </c>
      <c r="P130" s="9">
        <v>80.58</v>
      </c>
      <c r="Q130" s="9">
        <v>70.92</v>
      </c>
      <c r="R130" s="9">
        <v>88.1</v>
      </c>
      <c r="S130" s="9">
        <v>79.48</v>
      </c>
      <c r="T130" s="33">
        <v>16.9</v>
      </c>
      <c r="U130" s="33">
        <v>34.73</v>
      </c>
      <c r="V130" s="33">
        <v>48.35</v>
      </c>
      <c r="W130" s="33">
        <v>105.19</v>
      </c>
      <c r="X130" s="33">
        <v>113.63</v>
      </c>
      <c r="Y130" s="33">
        <v>109.87</v>
      </c>
      <c r="Z130" s="33">
        <v>99.55</v>
      </c>
    </row>
    <row r="131" spans="1:26" ht="12.75">
      <c r="A131" s="35">
        <v>6</v>
      </c>
      <c r="B131" s="35">
        <v>6</v>
      </c>
      <c r="C131" s="35">
        <v>9</v>
      </c>
      <c r="D131" s="36">
        <v>2</v>
      </c>
      <c r="E131" s="37"/>
      <c r="F131" s="32" t="s">
        <v>86</v>
      </c>
      <c r="G131" s="58" t="s">
        <v>198</v>
      </c>
      <c r="H131" s="34">
        <v>9713383.46</v>
      </c>
      <c r="I131" s="34">
        <v>2457864.84</v>
      </c>
      <c r="J131" s="34">
        <v>2944534.62</v>
      </c>
      <c r="K131" s="34">
        <v>4310984</v>
      </c>
      <c r="L131" s="34">
        <v>7276247.18</v>
      </c>
      <c r="M131" s="34">
        <v>1763119.07</v>
      </c>
      <c r="N131" s="34">
        <v>2036593.11</v>
      </c>
      <c r="O131" s="34">
        <v>3476535</v>
      </c>
      <c r="P131" s="9">
        <v>74.9</v>
      </c>
      <c r="Q131" s="9">
        <v>71.73</v>
      </c>
      <c r="R131" s="9">
        <v>69.16</v>
      </c>
      <c r="S131" s="9">
        <v>80.64</v>
      </c>
      <c r="T131" s="33">
        <v>24.23</v>
      </c>
      <c r="U131" s="33">
        <v>27.98</v>
      </c>
      <c r="V131" s="33">
        <v>47.77</v>
      </c>
      <c r="W131" s="33">
        <v>95.91</v>
      </c>
      <c r="X131" s="33">
        <v>101.8</v>
      </c>
      <c r="Y131" s="33">
        <v>103.66</v>
      </c>
      <c r="Z131" s="33">
        <v>89.38</v>
      </c>
    </row>
    <row r="132" spans="1:26" ht="12.75">
      <c r="A132" s="35">
        <v>6</v>
      </c>
      <c r="B132" s="35">
        <v>17</v>
      </c>
      <c r="C132" s="35">
        <v>4</v>
      </c>
      <c r="D132" s="36">
        <v>2</v>
      </c>
      <c r="E132" s="37"/>
      <c r="F132" s="32" t="s">
        <v>86</v>
      </c>
      <c r="G132" s="58" t="s">
        <v>199</v>
      </c>
      <c r="H132" s="34">
        <v>10504899.02</v>
      </c>
      <c r="I132" s="34">
        <v>3672755</v>
      </c>
      <c r="J132" s="34">
        <v>2826200.02</v>
      </c>
      <c r="K132" s="34">
        <v>4005944</v>
      </c>
      <c r="L132" s="34">
        <v>7885627.45</v>
      </c>
      <c r="M132" s="34">
        <v>2287469.83</v>
      </c>
      <c r="N132" s="34">
        <v>2361402.62</v>
      </c>
      <c r="O132" s="34">
        <v>3236755</v>
      </c>
      <c r="P132" s="9">
        <v>75.06</v>
      </c>
      <c r="Q132" s="9">
        <v>62.28</v>
      </c>
      <c r="R132" s="9">
        <v>83.55</v>
      </c>
      <c r="S132" s="9">
        <v>80.79</v>
      </c>
      <c r="T132" s="33">
        <v>29</v>
      </c>
      <c r="U132" s="33">
        <v>29.94</v>
      </c>
      <c r="V132" s="33">
        <v>41.04</v>
      </c>
      <c r="W132" s="33">
        <v>107.27</v>
      </c>
      <c r="X132" s="33">
        <v>114.16</v>
      </c>
      <c r="Y132" s="33">
        <v>147.39</v>
      </c>
      <c r="Z132" s="33">
        <v>86.41</v>
      </c>
    </row>
    <row r="133" spans="1:26" ht="12.75">
      <c r="A133" s="35">
        <v>6</v>
      </c>
      <c r="B133" s="35">
        <v>3</v>
      </c>
      <c r="C133" s="35">
        <v>10</v>
      </c>
      <c r="D133" s="36">
        <v>2</v>
      </c>
      <c r="E133" s="37"/>
      <c r="F133" s="32" t="s">
        <v>86</v>
      </c>
      <c r="G133" s="58" t="s">
        <v>200</v>
      </c>
      <c r="H133" s="34">
        <v>19396936.55</v>
      </c>
      <c r="I133" s="34">
        <v>5441440.68</v>
      </c>
      <c r="J133" s="34">
        <v>5658561.87</v>
      </c>
      <c r="K133" s="34">
        <v>8296934</v>
      </c>
      <c r="L133" s="34">
        <v>14756778.43</v>
      </c>
      <c r="M133" s="34">
        <v>3677161.73</v>
      </c>
      <c r="N133" s="34">
        <v>4430846.7</v>
      </c>
      <c r="O133" s="34">
        <v>6648770</v>
      </c>
      <c r="P133" s="9">
        <v>76.07</v>
      </c>
      <c r="Q133" s="9">
        <v>67.57</v>
      </c>
      <c r="R133" s="9">
        <v>78.3</v>
      </c>
      <c r="S133" s="9">
        <v>80.13</v>
      </c>
      <c r="T133" s="33">
        <v>24.91</v>
      </c>
      <c r="U133" s="33">
        <v>30.02</v>
      </c>
      <c r="V133" s="33">
        <v>45.05</v>
      </c>
      <c r="W133" s="33">
        <v>99.21</v>
      </c>
      <c r="X133" s="33">
        <v>111.65</v>
      </c>
      <c r="Y133" s="33">
        <v>95.01</v>
      </c>
      <c r="Z133" s="33">
        <v>96.12</v>
      </c>
    </row>
    <row r="134" spans="1:26" ht="12.75">
      <c r="A134" s="35">
        <v>6</v>
      </c>
      <c r="B134" s="35">
        <v>8</v>
      </c>
      <c r="C134" s="35">
        <v>12</v>
      </c>
      <c r="D134" s="36">
        <v>2</v>
      </c>
      <c r="E134" s="37"/>
      <c r="F134" s="32" t="s">
        <v>86</v>
      </c>
      <c r="G134" s="58" t="s">
        <v>201</v>
      </c>
      <c r="H134" s="34">
        <v>12932675.9</v>
      </c>
      <c r="I134" s="34">
        <v>2653412</v>
      </c>
      <c r="J134" s="34">
        <v>2786355.9</v>
      </c>
      <c r="K134" s="34">
        <v>7492908</v>
      </c>
      <c r="L134" s="34">
        <v>9926262.92</v>
      </c>
      <c r="M134" s="34">
        <v>2138342.57</v>
      </c>
      <c r="N134" s="34">
        <v>1817452.35</v>
      </c>
      <c r="O134" s="34">
        <v>5970468</v>
      </c>
      <c r="P134" s="9">
        <v>76.75</v>
      </c>
      <c r="Q134" s="9">
        <v>80.58</v>
      </c>
      <c r="R134" s="9">
        <v>65.22</v>
      </c>
      <c r="S134" s="9">
        <v>79.68</v>
      </c>
      <c r="T134" s="33">
        <v>21.54</v>
      </c>
      <c r="U134" s="33">
        <v>18.3</v>
      </c>
      <c r="V134" s="33">
        <v>60.14</v>
      </c>
      <c r="W134" s="33">
        <v>95.13</v>
      </c>
      <c r="X134" s="33">
        <v>105.32</v>
      </c>
      <c r="Y134" s="33">
        <v>83.37</v>
      </c>
      <c r="Z134" s="33">
        <v>95.92</v>
      </c>
    </row>
    <row r="135" spans="1:26" ht="12.75">
      <c r="A135" s="35">
        <v>6</v>
      </c>
      <c r="B135" s="35">
        <v>11</v>
      </c>
      <c r="C135" s="35">
        <v>6</v>
      </c>
      <c r="D135" s="36">
        <v>2</v>
      </c>
      <c r="E135" s="37"/>
      <c r="F135" s="32" t="s">
        <v>86</v>
      </c>
      <c r="G135" s="58" t="s">
        <v>202</v>
      </c>
      <c r="H135" s="34">
        <v>13282431</v>
      </c>
      <c r="I135" s="34">
        <v>2731504.7</v>
      </c>
      <c r="J135" s="34">
        <v>3808090.3</v>
      </c>
      <c r="K135" s="34">
        <v>6742836</v>
      </c>
      <c r="L135" s="34">
        <v>9452603.41</v>
      </c>
      <c r="M135" s="34">
        <v>1860764.11</v>
      </c>
      <c r="N135" s="34">
        <v>2196658.3</v>
      </c>
      <c r="O135" s="34">
        <v>5395181</v>
      </c>
      <c r="P135" s="9">
        <v>71.16</v>
      </c>
      <c r="Q135" s="9">
        <v>68.12</v>
      </c>
      <c r="R135" s="9">
        <v>57.68</v>
      </c>
      <c r="S135" s="9">
        <v>80.01</v>
      </c>
      <c r="T135" s="33">
        <v>19.68</v>
      </c>
      <c r="U135" s="33">
        <v>23.23</v>
      </c>
      <c r="V135" s="33">
        <v>57.07</v>
      </c>
      <c r="W135" s="33">
        <v>97.54</v>
      </c>
      <c r="X135" s="33">
        <v>126.72</v>
      </c>
      <c r="Y135" s="33">
        <v>83.48</v>
      </c>
      <c r="Z135" s="33">
        <v>96.49</v>
      </c>
    </row>
    <row r="136" spans="1:26" ht="12.75">
      <c r="A136" s="35">
        <v>6</v>
      </c>
      <c r="B136" s="35">
        <v>3</v>
      </c>
      <c r="C136" s="35">
        <v>11</v>
      </c>
      <c r="D136" s="36">
        <v>2</v>
      </c>
      <c r="E136" s="37"/>
      <c r="F136" s="32" t="s">
        <v>86</v>
      </c>
      <c r="G136" s="58" t="s">
        <v>203</v>
      </c>
      <c r="H136" s="34">
        <v>20484519.31</v>
      </c>
      <c r="I136" s="34">
        <v>5710548.7</v>
      </c>
      <c r="J136" s="34">
        <v>5581374.61</v>
      </c>
      <c r="K136" s="34">
        <v>9192596</v>
      </c>
      <c r="L136" s="34">
        <v>16222376.67</v>
      </c>
      <c r="M136" s="34">
        <v>4252171.91</v>
      </c>
      <c r="N136" s="34">
        <v>4577784.76</v>
      </c>
      <c r="O136" s="34">
        <v>7392420</v>
      </c>
      <c r="P136" s="9">
        <v>79.19</v>
      </c>
      <c r="Q136" s="9">
        <v>74.46</v>
      </c>
      <c r="R136" s="9">
        <v>82.01</v>
      </c>
      <c r="S136" s="9">
        <v>80.41</v>
      </c>
      <c r="T136" s="33">
        <v>26.21</v>
      </c>
      <c r="U136" s="33">
        <v>28.21</v>
      </c>
      <c r="V136" s="33">
        <v>45.56</v>
      </c>
      <c r="W136" s="33">
        <v>104.41</v>
      </c>
      <c r="X136" s="33">
        <v>123.13</v>
      </c>
      <c r="Y136" s="33">
        <v>103.28</v>
      </c>
      <c r="Z136" s="33">
        <v>96.62</v>
      </c>
    </row>
    <row r="137" spans="1:26" ht="12.75">
      <c r="A137" s="35">
        <v>6</v>
      </c>
      <c r="B137" s="35">
        <v>13</v>
      </c>
      <c r="C137" s="35">
        <v>6</v>
      </c>
      <c r="D137" s="36">
        <v>2</v>
      </c>
      <c r="E137" s="37"/>
      <c r="F137" s="32" t="s">
        <v>86</v>
      </c>
      <c r="G137" s="58" t="s">
        <v>204</v>
      </c>
      <c r="H137" s="34">
        <v>16120263.56</v>
      </c>
      <c r="I137" s="34">
        <v>3033668</v>
      </c>
      <c r="J137" s="34">
        <v>5813018.56</v>
      </c>
      <c r="K137" s="34">
        <v>7273577</v>
      </c>
      <c r="L137" s="34">
        <v>11833099</v>
      </c>
      <c r="M137" s="34">
        <v>2682606.23</v>
      </c>
      <c r="N137" s="34">
        <v>3341236.77</v>
      </c>
      <c r="O137" s="34">
        <v>5809256</v>
      </c>
      <c r="P137" s="9">
        <v>73.4</v>
      </c>
      <c r="Q137" s="9">
        <v>88.42</v>
      </c>
      <c r="R137" s="9">
        <v>57.47</v>
      </c>
      <c r="S137" s="9">
        <v>79.86</v>
      </c>
      <c r="T137" s="33">
        <v>22.67</v>
      </c>
      <c r="U137" s="33">
        <v>28.23</v>
      </c>
      <c r="V137" s="33">
        <v>49.09</v>
      </c>
      <c r="W137" s="33">
        <v>99.83</v>
      </c>
      <c r="X137" s="33">
        <v>107.94</v>
      </c>
      <c r="Y137" s="33">
        <v>100.61</v>
      </c>
      <c r="Z137" s="33">
        <v>96.06</v>
      </c>
    </row>
    <row r="138" spans="1:26" ht="12.75">
      <c r="A138" s="35">
        <v>6</v>
      </c>
      <c r="B138" s="35">
        <v>6</v>
      </c>
      <c r="C138" s="35">
        <v>10</v>
      </c>
      <c r="D138" s="36">
        <v>2</v>
      </c>
      <c r="E138" s="37"/>
      <c r="F138" s="32" t="s">
        <v>86</v>
      </c>
      <c r="G138" s="58" t="s">
        <v>205</v>
      </c>
      <c r="H138" s="34">
        <v>12176551.47</v>
      </c>
      <c r="I138" s="34">
        <v>4622690.6</v>
      </c>
      <c r="J138" s="34">
        <v>3643316.87</v>
      </c>
      <c r="K138" s="34">
        <v>3910544</v>
      </c>
      <c r="L138" s="34">
        <v>8161195.77</v>
      </c>
      <c r="M138" s="34">
        <v>3183637.9</v>
      </c>
      <c r="N138" s="34">
        <v>1796142.87</v>
      </c>
      <c r="O138" s="34">
        <v>3181415</v>
      </c>
      <c r="P138" s="9">
        <v>67.02</v>
      </c>
      <c r="Q138" s="9">
        <v>68.86</v>
      </c>
      <c r="R138" s="9">
        <v>49.29</v>
      </c>
      <c r="S138" s="9">
        <v>81.35</v>
      </c>
      <c r="T138" s="33">
        <v>39</v>
      </c>
      <c r="U138" s="33">
        <v>22</v>
      </c>
      <c r="V138" s="33">
        <v>38.98</v>
      </c>
      <c r="W138" s="33">
        <v>97.06</v>
      </c>
      <c r="X138" s="33">
        <v>123.01</v>
      </c>
      <c r="Y138" s="33">
        <v>91.74</v>
      </c>
      <c r="Z138" s="33">
        <v>82.37</v>
      </c>
    </row>
    <row r="139" spans="1:26" ht="12.75">
      <c r="A139" s="35">
        <v>6</v>
      </c>
      <c r="B139" s="35">
        <v>20</v>
      </c>
      <c r="C139" s="35">
        <v>9</v>
      </c>
      <c r="D139" s="36">
        <v>2</v>
      </c>
      <c r="E139" s="37"/>
      <c r="F139" s="32" t="s">
        <v>86</v>
      </c>
      <c r="G139" s="58" t="s">
        <v>206</v>
      </c>
      <c r="H139" s="34">
        <v>18306154.33</v>
      </c>
      <c r="I139" s="34">
        <v>5526301.05</v>
      </c>
      <c r="J139" s="34">
        <v>4251146.28</v>
      </c>
      <c r="K139" s="34">
        <v>8528707</v>
      </c>
      <c r="L139" s="34">
        <v>13606394.71</v>
      </c>
      <c r="M139" s="34">
        <v>3767905.84</v>
      </c>
      <c r="N139" s="34">
        <v>2979233.87</v>
      </c>
      <c r="O139" s="34">
        <v>6859255</v>
      </c>
      <c r="P139" s="9">
        <v>74.32</v>
      </c>
      <c r="Q139" s="9">
        <v>68.18</v>
      </c>
      <c r="R139" s="9">
        <v>70.08</v>
      </c>
      <c r="S139" s="9">
        <v>80.42</v>
      </c>
      <c r="T139" s="33">
        <v>27.69</v>
      </c>
      <c r="U139" s="33">
        <v>21.89</v>
      </c>
      <c r="V139" s="33">
        <v>50.41</v>
      </c>
      <c r="W139" s="33">
        <v>100.03</v>
      </c>
      <c r="X139" s="33">
        <v>105.65</v>
      </c>
      <c r="Y139" s="33">
        <v>110.65</v>
      </c>
      <c r="Z139" s="33">
        <v>93.41</v>
      </c>
    </row>
    <row r="140" spans="1:26" ht="12.75">
      <c r="A140" s="35">
        <v>6</v>
      </c>
      <c r="B140" s="35">
        <v>20</v>
      </c>
      <c r="C140" s="35">
        <v>10</v>
      </c>
      <c r="D140" s="36">
        <v>2</v>
      </c>
      <c r="E140" s="37"/>
      <c r="F140" s="32" t="s">
        <v>86</v>
      </c>
      <c r="G140" s="58" t="s">
        <v>207</v>
      </c>
      <c r="H140" s="34">
        <v>17293487.45</v>
      </c>
      <c r="I140" s="34">
        <v>5963385.77</v>
      </c>
      <c r="J140" s="34">
        <v>4903143.68</v>
      </c>
      <c r="K140" s="34">
        <v>6426958</v>
      </c>
      <c r="L140" s="34">
        <v>14356852.08</v>
      </c>
      <c r="M140" s="34">
        <v>4747957.1</v>
      </c>
      <c r="N140" s="34">
        <v>4413874.98</v>
      </c>
      <c r="O140" s="34">
        <v>5195020</v>
      </c>
      <c r="P140" s="9">
        <v>83.01</v>
      </c>
      <c r="Q140" s="9">
        <v>79.61</v>
      </c>
      <c r="R140" s="9">
        <v>90.02</v>
      </c>
      <c r="S140" s="9">
        <v>80.83</v>
      </c>
      <c r="T140" s="33">
        <v>33.07</v>
      </c>
      <c r="U140" s="33">
        <v>30.74</v>
      </c>
      <c r="V140" s="33">
        <v>36.18</v>
      </c>
      <c r="W140" s="33">
        <v>119.21</v>
      </c>
      <c r="X140" s="33">
        <v>128.25</v>
      </c>
      <c r="Y140" s="33">
        <v>177.83</v>
      </c>
      <c r="Z140" s="33">
        <v>88.66</v>
      </c>
    </row>
    <row r="141" spans="1:26" ht="12.75">
      <c r="A141" s="35">
        <v>6</v>
      </c>
      <c r="B141" s="35">
        <v>1</v>
      </c>
      <c r="C141" s="35">
        <v>14</v>
      </c>
      <c r="D141" s="36">
        <v>2</v>
      </c>
      <c r="E141" s="37"/>
      <c r="F141" s="32" t="s">
        <v>86</v>
      </c>
      <c r="G141" s="58" t="s">
        <v>208</v>
      </c>
      <c r="H141" s="34">
        <v>7488027.22</v>
      </c>
      <c r="I141" s="34">
        <v>2398965</v>
      </c>
      <c r="J141" s="34">
        <v>1843177.22</v>
      </c>
      <c r="K141" s="34">
        <v>3245885</v>
      </c>
      <c r="L141" s="34">
        <v>5581763.26</v>
      </c>
      <c r="M141" s="34">
        <v>1471366.72</v>
      </c>
      <c r="N141" s="34">
        <v>1505692.54</v>
      </c>
      <c r="O141" s="34">
        <v>2604704</v>
      </c>
      <c r="P141" s="9">
        <v>74.54</v>
      </c>
      <c r="Q141" s="9">
        <v>61.33</v>
      </c>
      <c r="R141" s="9">
        <v>81.69</v>
      </c>
      <c r="S141" s="9">
        <v>80.24</v>
      </c>
      <c r="T141" s="33">
        <v>26.36</v>
      </c>
      <c r="U141" s="33">
        <v>26.97</v>
      </c>
      <c r="V141" s="33">
        <v>46.66</v>
      </c>
      <c r="W141" s="33">
        <v>95.49</v>
      </c>
      <c r="X141" s="33">
        <v>102.04</v>
      </c>
      <c r="Y141" s="33">
        <v>105.18</v>
      </c>
      <c r="Z141" s="33">
        <v>87.64</v>
      </c>
    </row>
    <row r="142" spans="1:26" ht="12.75">
      <c r="A142" s="35">
        <v>6</v>
      </c>
      <c r="B142" s="35">
        <v>13</v>
      </c>
      <c r="C142" s="35">
        <v>7</v>
      </c>
      <c r="D142" s="36">
        <v>2</v>
      </c>
      <c r="E142" s="37"/>
      <c r="F142" s="32" t="s">
        <v>86</v>
      </c>
      <c r="G142" s="58" t="s">
        <v>209</v>
      </c>
      <c r="H142" s="34">
        <v>11115323.6</v>
      </c>
      <c r="I142" s="34">
        <v>3638645.77</v>
      </c>
      <c r="J142" s="34">
        <v>4383374.83</v>
      </c>
      <c r="K142" s="34">
        <v>3093303</v>
      </c>
      <c r="L142" s="34">
        <v>8357491.54</v>
      </c>
      <c r="M142" s="34">
        <v>2868955.77</v>
      </c>
      <c r="N142" s="34">
        <v>2993461.77</v>
      </c>
      <c r="O142" s="34">
        <v>2495074</v>
      </c>
      <c r="P142" s="9">
        <v>75.18</v>
      </c>
      <c r="Q142" s="9">
        <v>78.84</v>
      </c>
      <c r="R142" s="9">
        <v>68.29</v>
      </c>
      <c r="S142" s="9">
        <v>80.66</v>
      </c>
      <c r="T142" s="33">
        <v>34.32</v>
      </c>
      <c r="U142" s="33">
        <v>35.81</v>
      </c>
      <c r="V142" s="33">
        <v>29.85</v>
      </c>
      <c r="W142" s="33">
        <v>125.13</v>
      </c>
      <c r="X142" s="33">
        <v>121.5</v>
      </c>
      <c r="Y142" s="33">
        <v>164.13</v>
      </c>
      <c r="Z142" s="33">
        <v>100.05</v>
      </c>
    </row>
    <row r="143" spans="1:26" ht="12.75">
      <c r="A143" s="35">
        <v>6</v>
      </c>
      <c r="B143" s="35">
        <v>1</v>
      </c>
      <c r="C143" s="35">
        <v>15</v>
      </c>
      <c r="D143" s="36">
        <v>2</v>
      </c>
      <c r="E143" s="37"/>
      <c r="F143" s="32" t="s">
        <v>86</v>
      </c>
      <c r="G143" s="58" t="s">
        <v>210</v>
      </c>
      <c r="H143" s="34">
        <v>9222170.85</v>
      </c>
      <c r="I143" s="34">
        <v>2442592.09</v>
      </c>
      <c r="J143" s="34">
        <v>3613695.76</v>
      </c>
      <c r="K143" s="34">
        <v>3165883</v>
      </c>
      <c r="L143" s="34">
        <v>6450125.32</v>
      </c>
      <c r="M143" s="34">
        <v>1710364.07</v>
      </c>
      <c r="N143" s="34">
        <v>2215454.25</v>
      </c>
      <c r="O143" s="34">
        <v>2524307</v>
      </c>
      <c r="P143" s="9">
        <v>69.94</v>
      </c>
      <c r="Q143" s="9">
        <v>70.02</v>
      </c>
      <c r="R143" s="9">
        <v>61.3</v>
      </c>
      <c r="S143" s="9">
        <v>79.73</v>
      </c>
      <c r="T143" s="33">
        <v>26.51</v>
      </c>
      <c r="U143" s="33">
        <v>34.34</v>
      </c>
      <c r="V143" s="33">
        <v>39.13</v>
      </c>
      <c r="W143" s="33">
        <v>105.98</v>
      </c>
      <c r="X143" s="33">
        <v>95.51</v>
      </c>
      <c r="Y143" s="33">
        <v>146.76</v>
      </c>
      <c r="Z143" s="33">
        <v>90.61</v>
      </c>
    </row>
    <row r="144" spans="1:26" ht="12.75">
      <c r="A144" s="35">
        <v>6</v>
      </c>
      <c r="B144" s="35">
        <v>10</v>
      </c>
      <c r="C144" s="35">
        <v>6</v>
      </c>
      <c r="D144" s="36">
        <v>2</v>
      </c>
      <c r="E144" s="37"/>
      <c r="F144" s="32" t="s">
        <v>86</v>
      </c>
      <c r="G144" s="58" t="s">
        <v>211</v>
      </c>
      <c r="H144" s="34">
        <v>16685370.15</v>
      </c>
      <c r="I144" s="34">
        <v>4277287</v>
      </c>
      <c r="J144" s="34">
        <v>5159682.15</v>
      </c>
      <c r="K144" s="34">
        <v>7248401</v>
      </c>
      <c r="L144" s="34">
        <v>11724293.13</v>
      </c>
      <c r="M144" s="34">
        <v>3221153.95</v>
      </c>
      <c r="N144" s="34">
        <v>2649088.18</v>
      </c>
      <c r="O144" s="34">
        <v>5854051</v>
      </c>
      <c r="P144" s="9">
        <v>70.26</v>
      </c>
      <c r="Q144" s="9">
        <v>75.3</v>
      </c>
      <c r="R144" s="9">
        <v>51.34</v>
      </c>
      <c r="S144" s="9">
        <v>80.76</v>
      </c>
      <c r="T144" s="33">
        <v>27.47</v>
      </c>
      <c r="U144" s="33">
        <v>22.59</v>
      </c>
      <c r="V144" s="33">
        <v>49.93</v>
      </c>
      <c r="W144" s="33">
        <v>94.51</v>
      </c>
      <c r="X144" s="33">
        <v>105.19</v>
      </c>
      <c r="Y144" s="33">
        <v>77.52</v>
      </c>
      <c r="Z144" s="33">
        <v>98.78</v>
      </c>
    </row>
    <row r="145" spans="1:26" ht="12.75">
      <c r="A145" s="35">
        <v>6</v>
      </c>
      <c r="B145" s="35">
        <v>11</v>
      </c>
      <c r="C145" s="35">
        <v>7</v>
      </c>
      <c r="D145" s="36">
        <v>2</v>
      </c>
      <c r="E145" s="37"/>
      <c r="F145" s="32" t="s">
        <v>86</v>
      </c>
      <c r="G145" s="58" t="s">
        <v>212</v>
      </c>
      <c r="H145" s="34">
        <v>33152542.01</v>
      </c>
      <c r="I145" s="34">
        <v>7103500</v>
      </c>
      <c r="J145" s="34">
        <v>9864778.01</v>
      </c>
      <c r="K145" s="34">
        <v>16184264</v>
      </c>
      <c r="L145" s="34">
        <v>23486568.23</v>
      </c>
      <c r="M145" s="34">
        <v>4851363.01</v>
      </c>
      <c r="N145" s="34">
        <v>5550426.22</v>
      </c>
      <c r="O145" s="34">
        <v>13084779</v>
      </c>
      <c r="P145" s="9">
        <v>70.84</v>
      </c>
      <c r="Q145" s="9">
        <v>68.29</v>
      </c>
      <c r="R145" s="9">
        <v>56.26</v>
      </c>
      <c r="S145" s="9">
        <v>80.84</v>
      </c>
      <c r="T145" s="33">
        <v>20.65</v>
      </c>
      <c r="U145" s="33">
        <v>23.63</v>
      </c>
      <c r="V145" s="33">
        <v>55.71</v>
      </c>
      <c r="W145" s="33">
        <v>101.15</v>
      </c>
      <c r="X145" s="33">
        <v>107.75</v>
      </c>
      <c r="Y145" s="33">
        <v>105.7</v>
      </c>
      <c r="Z145" s="33">
        <v>97.18</v>
      </c>
    </row>
    <row r="146" spans="1:26" ht="12.75">
      <c r="A146" s="35">
        <v>6</v>
      </c>
      <c r="B146" s="35">
        <v>19</v>
      </c>
      <c r="C146" s="35">
        <v>4</v>
      </c>
      <c r="D146" s="36">
        <v>2</v>
      </c>
      <c r="E146" s="37"/>
      <c r="F146" s="32" t="s">
        <v>86</v>
      </c>
      <c r="G146" s="58" t="s">
        <v>213</v>
      </c>
      <c r="H146" s="34">
        <v>6903966.01</v>
      </c>
      <c r="I146" s="34">
        <v>1398806.44</v>
      </c>
      <c r="J146" s="34">
        <v>2195932.57</v>
      </c>
      <c r="K146" s="34">
        <v>3309227</v>
      </c>
      <c r="L146" s="34">
        <v>5765883.24</v>
      </c>
      <c r="M146" s="34">
        <v>1021139.83</v>
      </c>
      <c r="N146" s="34">
        <v>2110760.41</v>
      </c>
      <c r="O146" s="34">
        <v>2633983</v>
      </c>
      <c r="P146" s="9">
        <v>83.51</v>
      </c>
      <c r="Q146" s="9">
        <v>73</v>
      </c>
      <c r="R146" s="9">
        <v>96.12</v>
      </c>
      <c r="S146" s="9">
        <v>79.59</v>
      </c>
      <c r="T146" s="33">
        <v>17.71</v>
      </c>
      <c r="U146" s="33">
        <v>36.6</v>
      </c>
      <c r="V146" s="33">
        <v>45.68</v>
      </c>
      <c r="W146" s="33">
        <v>103.53</v>
      </c>
      <c r="X146" s="33">
        <v>106.23</v>
      </c>
      <c r="Y146" s="33">
        <v>113.88</v>
      </c>
      <c r="Z146" s="33">
        <v>95.63</v>
      </c>
    </row>
    <row r="147" spans="1:26" ht="12.75">
      <c r="A147" s="35">
        <v>6</v>
      </c>
      <c r="B147" s="35">
        <v>20</v>
      </c>
      <c r="C147" s="35">
        <v>11</v>
      </c>
      <c r="D147" s="36">
        <v>2</v>
      </c>
      <c r="E147" s="37"/>
      <c r="F147" s="32" t="s">
        <v>86</v>
      </c>
      <c r="G147" s="58" t="s">
        <v>214</v>
      </c>
      <c r="H147" s="34">
        <v>14125158.82</v>
      </c>
      <c r="I147" s="34">
        <v>3357022.6</v>
      </c>
      <c r="J147" s="34">
        <v>3625083.22</v>
      </c>
      <c r="K147" s="34">
        <v>7143053</v>
      </c>
      <c r="L147" s="34">
        <v>11114972.35</v>
      </c>
      <c r="M147" s="34">
        <v>2391107.02</v>
      </c>
      <c r="N147" s="34">
        <v>2981466.33</v>
      </c>
      <c r="O147" s="34">
        <v>5742399</v>
      </c>
      <c r="P147" s="9">
        <v>78.68</v>
      </c>
      <c r="Q147" s="9">
        <v>71.22</v>
      </c>
      <c r="R147" s="9">
        <v>82.24</v>
      </c>
      <c r="S147" s="9">
        <v>80.39</v>
      </c>
      <c r="T147" s="33">
        <v>21.51</v>
      </c>
      <c r="U147" s="33">
        <v>26.82</v>
      </c>
      <c r="V147" s="33">
        <v>51.66</v>
      </c>
      <c r="W147" s="33">
        <v>94.89</v>
      </c>
      <c r="X147" s="33">
        <v>113.74</v>
      </c>
      <c r="Y147" s="33">
        <v>81.56</v>
      </c>
      <c r="Z147" s="33">
        <v>96.42</v>
      </c>
    </row>
    <row r="148" spans="1:26" ht="12.75">
      <c r="A148" s="35">
        <v>6</v>
      </c>
      <c r="B148" s="35">
        <v>16</v>
      </c>
      <c r="C148" s="35">
        <v>5</v>
      </c>
      <c r="D148" s="36">
        <v>2</v>
      </c>
      <c r="E148" s="37"/>
      <c r="F148" s="32" t="s">
        <v>86</v>
      </c>
      <c r="G148" s="58" t="s">
        <v>215</v>
      </c>
      <c r="H148" s="34">
        <v>19173604.89</v>
      </c>
      <c r="I148" s="34">
        <v>8594168</v>
      </c>
      <c r="J148" s="34">
        <v>5516291.89</v>
      </c>
      <c r="K148" s="34">
        <v>5063145</v>
      </c>
      <c r="L148" s="34">
        <v>12651870.64</v>
      </c>
      <c r="M148" s="34">
        <v>5331145.94</v>
      </c>
      <c r="N148" s="34">
        <v>3163910.7</v>
      </c>
      <c r="O148" s="34">
        <v>4156814</v>
      </c>
      <c r="P148" s="9">
        <v>65.98</v>
      </c>
      <c r="Q148" s="9">
        <v>62.03</v>
      </c>
      <c r="R148" s="9">
        <v>57.35</v>
      </c>
      <c r="S148" s="9">
        <v>82.09</v>
      </c>
      <c r="T148" s="33">
        <v>42.13</v>
      </c>
      <c r="U148" s="33">
        <v>25</v>
      </c>
      <c r="V148" s="33">
        <v>32.85</v>
      </c>
      <c r="W148" s="33">
        <v>87.51</v>
      </c>
      <c r="X148" s="33">
        <v>97.55</v>
      </c>
      <c r="Y148" s="33">
        <v>67.48</v>
      </c>
      <c r="Z148" s="33">
        <v>96.56</v>
      </c>
    </row>
    <row r="149" spans="1:26" ht="12.75">
      <c r="A149" s="35">
        <v>6</v>
      </c>
      <c r="B149" s="35">
        <v>11</v>
      </c>
      <c r="C149" s="35">
        <v>8</v>
      </c>
      <c r="D149" s="36">
        <v>2</v>
      </c>
      <c r="E149" s="37"/>
      <c r="F149" s="32" t="s">
        <v>86</v>
      </c>
      <c r="G149" s="58" t="s">
        <v>98</v>
      </c>
      <c r="H149" s="34">
        <v>27611463.51</v>
      </c>
      <c r="I149" s="34">
        <v>5983033</v>
      </c>
      <c r="J149" s="34">
        <v>9066615.51</v>
      </c>
      <c r="K149" s="34">
        <v>12561815</v>
      </c>
      <c r="L149" s="34">
        <v>20350833.26</v>
      </c>
      <c r="M149" s="34">
        <v>4347799.28</v>
      </c>
      <c r="N149" s="34">
        <v>5889741.98</v>
      </c>
      <c r="O149" s="34">
        <v>10113292</v>
      </c>
      <c r="P149" s="9">
        <v>73.7</v>
      </c>
      <c r="Q149" s="9">
        <v>72.66</v>
      </c>
      <c r="R149" s="9">
        <v>64.96</v>
      </c>
      <c r="S149" s="9">
        <v>80.5</v>
      </c>
      <c r="T149" s="33">
        <v>21.36</v>
      </c>
      <c r="U149" s="33">
        <v>28.94</v>
      </c>
      <c r="V149" s="33">
        <v>49.69</v>
      </c>
      <c r="W149" s="33">
        <v>116.01</v>
      </c>
      <c r="X149" s="33">
        <v>111.18</v>
      </c>
      <c r="Y149" s="33">
        <v>167.6</v>
      </c>
      <c r="Z149" s="33">
        <v>99.95</v>
      </c>
    </row>
    <row r="150" spans="1:26" ht="12.75">
      <c r="A150" s="35">
        <v>6</v>
      </c>
      <c r="B150" s="35">
        <v>9</v>
      </c>
      <c r="C150" s="35">
        <v>12</v>
      </c>
      <c r="D150" s="36">
        <v>2</v>
      </c>
      <c r="E150" s="37"/>
      <c r="F150" s="32" t="s">
        <v>86</v>
      </c>
      <c r="G150" s="58" t="s">
        <v>216</v>
      </c>
      <c r="H150" s="34">
        <v>19635720.1</v>
      </c>
      <c r="I150" s="34">
        <v>6626458</v>
      </c>
      <c r="J150" s="34">
        <v>4675410.1</v>
      </c>
      <c r="K150" s="34">
        <v>8333852</v>
      </c>
      <c r="L150" s="34">
        <v>15121760.52</v>
      </c>
      <c r="M150" s="34">
        <v>5439559.52</v>
      </c>
      <c r="N150" s="34">
        <v>2935437</v>
      </c>
      <c r="O150" s="34">
        <v>6746764</v>
      </c>
      <c r="P150" s="9">
        <v>77.01</v>
      </c>
      <c r="Q150" s="9">
        <v>82.08</v>
      </c>
      <c r="R150" s="9">
        <v>62.78</v>
      </c>
      <c r="S150" s="9">
        <v>80.95</v>
      </c>
      <c r="T150" s="33">
        <v>35.97</v>
      </c>
      <c r="U150" s="33">
        <v>19.41</v>
      </c>
      <c r="V150" s="33">
        <v>44.61</v>
      </c>
      <c r="W150" s="33">
        <v>110.06</v>
      </c>
      <c r="X150" s="33">
        <v>132.76</v>
      </c>
      <c r="Y150" s="33">
        <v>108.75</v>
      </c>
      <c r="Z150" s="33">
        <v>97.16</v>
      </c>
    </row>
    <row r="151" spans="1:26" ht="12.75">
      <c r="A151" s="35">
        <v>6</v>
      </c>
      <c r="B151" s="35">
        <v>20</v>
      </c>
      <c r="C151" s="35">
        <v>12</v>
      </c>
      <c r="D151" s="36">
        <v>2</v>
      </c>
      <c r="E151" s="37"/>
      <c r="F151" s="32" t="s">
        <v>86</v>
      </c>
      <c r="G151" s="58" t="s">
        <v>217</v>
      </c>
      <c r="H151" s="34">
        <v>13034847.85</v>
      </c>
      <c r="I151" s="34">
        <v>3482217</v>
      </c>
      <c r="J151" s="34">
        <v>3817557.85</v>
      </c>
      <c r="K151" s="34">
        <v>5735073</v>
      </c>
      <c r="L151" s="34">
        <v>9440387.12</v>
      </c>
      <c r="M151" s="34">
        <v>2348486.13</v>
      </c>
      <c r="N151" s="34">
        <v>2538377.99</v>
      </c>
      <c r="O151" s="34">
        <v>4553523</v>
      </c>
      <c r="P151" s="9">
        <v>72.42</v>
      </c>
      <c r="Q151" s="9">
        <v>67.44</v>
      </c>
      <c r="R151" s="9">
        <v>66.49</v>
      </c>
      <c r="S151" s="9">
        <v>79.39</v>
      </c>
      <c r="T151" s="33">
        <v>24.87</v>
      </c>
      <c r="U151" s="33">
        <v>26.88</v>
      </c>
      <c r="V151" s="33">
        <v>48.23</v>
      </c>
      <c r="W151" s="33">
        <v>94.16</v>
      </c>
      <c r="X151" s="33">
        <v>114.06</v>
      </c>
      <c r="Y151" s="33">
        <v>81.57</v>
      </c>
      <c r="Z151" s="33">
        <v>93.8</v>
      </c>
    </row>
    <row r="152" spans="1:26" ht="12.75">
      <c r="A152" s="35">
        <v>6</v>
      </c>
      <c r="B152" s="35">
        <v>18</v>
      </c>
      <c r="C152" s="35">
        <v>8</v>
      </c>
      <c r="D152" s="36">
        <v>2</v>
      </c>
      <c r="E152" s="37"/>
      <c r="F152" s="32" t="s">
        <v>86</v>
      </c>
      <c r="G152" s="58" t="s">
        <v>218</v>
      </c>
      <c r="H152" s="34">
        <v>26184915.09</v>
      </c>
      <c r="I152" s="34">
        <v>5154235</v>
      </c>
      <c r="J152" s="34">
        <v>9483753.09</v>
      </c>
      <c r="K152" s="34">
        <v>11546927</v>
      </c>
      <c r="L152" s="34">
        <v>18438453.95</v>
      </c>
      <c r="M152" s="34">
        <v>3999460.53</v>
      </c>
      <c r="N152" s="34">
        <v>5269444.42</v>
      </c>
      <c r="O152" s="34">
        <v>9169549</v>
      </c>
      <c r="P152" s="9">
        <v>70.41</v>
      </c>
      <c r="Q152" s="9">
        <v>77.59</v>
      </c>
      <c r="R152" s="9">
        <v>55.56</v>
      </c>
      <c r="S152" s="9">
        <v>79.41</v>
      </c>
      <c r="T152" s="33">
        <v>21.69</v>
      </c>
      <c r="U152" s="33">
        <v>28.57</v>
      </c>
      <c r="V152" s="33">
        <v>49.73</v>
      </c>
      <c r="W152" s="33">
        <v>116.49</v>
      </c>
      <c r="X152" s="33">
        <v>144.28</v>
      </c>
      <c r="Y152" s="33">
        <v>144.2</v>
      </c>
      <c r="Z152" s="33">
        <v>97.52</v>
      </c>
    </row>
    <row r="153" spans="1:26" ht="12.75">
      <c r="A153" s="35">
        <v>6</v>
      </c>
      <c r="B153" s="35">
        <v>7</v>
      </c>
      <c r="C153" s="35">
        <v>6</v>
      </c>
      <c r="D153" s="36">
        <v>2</v>
      </c>
      <c r="E153" s="37"/>
      <c r="F153" s="32" t="s">
        <v>86</v>
      </c>
      <c r="G153" s="58" t="s">
        <v>219</v>
      </c>
      <c r="H153" s="34">
        <v>19507518.62</v>
      </c>
      <c r="I153" s="34">
        <v>4870761.61</v>
      </c>
      <c r="J153" s="34">
        <v>5117909.01</v>
      </c>
      <c r="K153" s="34">
        <v>9518848</v>
      </c>
      <c r="L153" s="34">
        <v>14446242.76</v>
      </c>
      <c r="M153" s="34">
        <v>3429201.07</v>
      </c>
      <c r="N153" s="34">
        <v>3342034.69</v>
      </c>
      <c r="O153" s="34">
        <v>7675007</v>
      </c>
      <c r="P153" s="9">
        <v>74.05</v>
      </c>
      <c r="Q153" s="9">
        <v>70.4</v>
      </c>
      <c r="R153" s="9">
        <v>65.3</v>
      </c>
      <c r="S153" s="9">
        <v>80.62</v>
      </c>
      <c r="T153" s="33">
        <v>23.73</v>
      </c>
      <c r="U153" s="33">
        <v>23.13</v>
      </c>
      <c r="V153" s="33">
        <v>53.12</v>
      </c>
      <c r="W153" s="33">
        <v>103.69</v>
      </c>
      <c r="X153" s="33">
        <v>140.75</v>
      </c>
      <c r="Y153" s="33">
        <v>103.18</v>
      </c>
      <c r="Z153" s="33">
        <v>92.95</v>
      </c>
    </row>
    <row r="154" spans="1:26" ht="12.75">
      <c r="A154" s="35">
        <v>6</v>
      </c>
      <c r="B154" s="35">
        <v>18</v>
      </c>
      <c r="C154" s="35">
        <v>9</v>
      </c>
      <c r="D154" s="36">
        <v>2</v>
      </c>
      <c r="E154" s="37"/>
      <c r="F154" s="32" t="s">
        <v>86</v>
      </c>
      <c r="G154" s="58" t="s">
        <v>220</v>
      </c>
      <c r="H154" s="34">
        <v>15340870.71</v>
      </c>
      <c r="I154" s="34">
        <v>5146282.75</v>
      </c>
      <c r="J154" s="34">
        <v>4232490.96</v>
      </c>
      <c r="K154" s="34">
        <v>5962097</v>
      </c>
      <c r="L154" s="34">
        <v>11203275.11</v>
      </c>
      <c r="M154" s="34">
        <v>2949128.86</v>
      </c>
      <c r="N154" s="34">
        <v>3491784.25</v>
      </c>
      <c r="O154" s="34">
        <v>4762362</v>
      </c>
      <c r="P154" s="9">
        <v>73.02</v>
      </c>
      <c r="Q154" s="9">
        <v>57.3</v>
      </c>
      <c r="R154" s="9">
        <v>82.49</v>
      </c>
      <c r="S154" s="9">
        <v>79.87</v>
      </c>
      <c r="T154" s="33">
        <v>26.32</v>
      </c>
      <c r="U154" s="33">
        <v>31.16</v>
      </c>
      <c r="V154" s="33">
        <v>42.5</v>
      </c>
      <c r="W154" s="33">
        <v>101.34</v>
      </c>
      <c r="X154" s="33">
        <v>124.02</v>
      </c>
      <c r="Y154" s="33">
        <v>92.95</v>
      </c>
      <c r="Z154" s="33">
        <v>96.79</v>
      </c>
    </row>
    <row r="155" spans="1:26" ht="12.75">
      <c r="A155" s="35">
        <v>6</v>
      </c>
      <c r="B155" s="35">
        <v>18</v>
      </c>
      <c r="C155" s="35">
        <v>10</v>
      </c>
      <c r="D155" s="36">
        <v>2</v>
      </c>
      <c r="E155" s="37"/>
      <c r="F155" s="32" t="s">
        <v>86</v>
      </c>
      <c r="G155" s="58" t="s">
        <v>221</v>
      </c>
      <c r="H155" s="34">
        <v>12247536.95</v>
      </c>
      <c r="I155" s="34">
        <v>3866258</v>
      </c>
      <c r="J155" s="34">
        <v>4206516.95</v>
      </c>
      <c r="K155" s="34">
        <v>4174762</v>
      </c>
      <c r="L155" s="34">
        <v>9420313.51</v>
      </c>
      <c r="M155" s="34">
        <v>2702892.18</v>
      </c>
      <c r="N155" s="34">
        <v>3327068.33</v>
      </c>
      <c r="O155" s="34">
        <v>3390353</v>
      </c>
      <c r="P155" s="9">
        <v>76.91</v>
      </c>
      <c r="Q155" s="9">
        <v>69.9</v>
      </c>
      <c r="R155" s="9">
        <v>79.09</v>
      </c>
      <c r="S155" s="9">
        <v>81.21</v>
      </c>
      <c r="T155" s="33">
        <v>28.69</v>
      </c>
      <c r="U155" s="33">
        <v>35.31</v>
      </c>
      <c r="V155" s="33">
        <v>35.98</v>
      </c>
      <c r="W155" s="33">
        <v>108.71</v>
      </c>
      <c r="X155" s="33">
        <v>107.78</v>
      </c>
      <c r="Y155" s="33">
        <v>175.98</v>
      </c>
      <c r="Z155" s="33">
        <v>79.45</v>
      </c>
    </row>
    <row r="156" spans="1:26" ht="12.75">
      <c r="A156" s="35">
        <v>6</v>
      </c>
      <c r="B156" s="35">
        <v>1</v>
      </c>
      <c r="C156" s="35">
        <v>16</v>
      </c>
      <c r="D156" s="36">
        <v>2</v>
      </c>
      <c r="E156" s="37"/>
      <c r="F156" s="32" t="s">
        <v>86</v>
      </c>
      <c r="G156" s="58" t="s">
        <v>100</v>
      </c>
      <c r="H156" s="34">
        <v>25619649.3</v>
      </c>
      <c r="I156" s="34">
        <v>16145827.87</v>
      </c>
      <c r="J156" s="34">
        <v>3352106.43</v>
      </c>
      <c r="K156" s="34">
        <v>6121715</v>
      </c>
      <c r="L156" s="34">
        <v>32390197.59</v>
      </c>
      <c r="M156" s="34">
        <v>24608088.84</v>
      </c>
      <c r="N156" s="34">
        <v>2695093.75</v>
      </c>
      <c r="O156" s="34">
        <v>5087015</v>
      </c>
      <c r="P156" s="9">
        <v>126.42</v>
      </c>
      <c r="Q156" s="9">
        <v>152.41</v>
      </c>
      <c r="R156" s="9">
        <v>80.4</v>
      </c>
      <c r="S156" s="9">
        <v>83.09</v>
      </c>
      <c r="T156" s="33">
        <v>75.97</v>
      </c>
      <c r="U156" s="33">
        <v>8.32</v>
      </c>
      <c r="V156" s="33">
        <v>15.7</v>
      </c>
      <c r="W156" s="33">
        <v>172.16</v>
      </c>
      <c r="X156" s="33">
        <v>211.7</v>
      </c>
      <c r="Y156" s="33">
        <v>118.33</v>
      </c>
      <c r="Z156" s="33">
        <v>103.56</v>
      </c>
    </row>
    <row r="157" spans="1:26" ht="12.75">
      <c r="A157" s="35">
        <v>6</v>
      </c>
      <c r="B157" s="35">
        <v>2</v>
      </c>
      <c r="C157" s="35">
        <v>13</v>
      </c>
      <c r="D157" s="36">
        <v>2</v>
      </c>
      <c r="E157" s="37"/>
      <c r="F157" s="32" t="s">
        <v>86</v>
      </c>
      <c r="G157" s="58" t="s">
        <v>222</v>
      </c>
      <c r="H157" s="34">
        <v>11527396.59</v>
      </c>
      <c r="I157" s="34">
        <v>2435135.5</v>
      </c>
      <c r="J157" s="34">
        <v>2965210.09</v>
      </c>
      <c r="K157" s="34">
        <v>6127051</v>
      </c>
      <c r="L157" s="34">
        <v>8678062.28</v>
      </c>
      <c r="M157" s="34">
        <v>1735451.19</v>
      </c>
      <c r="N157" s="34">
        <v>2055154.09</v>
      </c>
      <c r="O157" s="34">
        <v>4887457</v>
      </c>
      <c r="P157" s="9">
        <v>75.28</v>
      </c>
      <c r="Q157" s="9">
        <v>71.26</v>
      </c>
      <c r="R157" s="9">
        <v>69.3</v>
      </c>
      <c r="S157" s="9">
        <v>79.76</v>
      </c>
      <c r="T157" s="33">
        <v>19.99</v>
      </c>
      <c r="U157" s="33">
        <v>23.68</v>
      </c>
      <c r="V157" s="33">
        <v>56.31</v>
      </c>
      <c r="W157" s="33">
        <v>109.35</v>
      </c>
      <c r="X157" s="33">
        <v>107.25</v>
      </c>
      <c r="Y157" s="33">
        <v>144.71</v>
      </c>
      <c r="Z157" s="33">
        <v>99.79</v>
      </c>
    </row>
    <row r="158" spans="1:26" ht="12.75">
      <c r="A158" s="35">
        <v>6</v>
      </c>
      <c r="B158" s="35">
        <v>18</v>
      </c>
      <c r="C158" s="35">
        <v>11</v>
      </c>
      <c r="D158" s="36">
        <v>2</v>
      </c>
      <c r="E158" s="37"/>
      <c r="F158" s="32" t="s">
        <v>86</v>
      </c>
      <c r="G158" s="58" t="s">
        <v>101</v>
      </c>
      <c r="H158" s="34">
        <v>29383909.33</v>
      </c>
      <c r="I158" s="34">
        <v>9375889.74</v>
      </c>
      <c r="J158" s="34">
        <v>7713638.59</v>
      </c>
      <c r="K158" s="34">
        <v>12294381</v>
      </c>
      <c r="L158" s="34">
        <v>22603296.16</v>
      </c>
      <c r="M158" s="34">
        <v>7148752.92</v>
      </c>
      <c r="N158" s="34">
        <v>5683192.24</v>
      </c>
      <c r="O158" s="34">
        <v>9771351</v>
      </c>
      <c r="P158" s="9">
        <v>76.92</v>
      </c>
      <c r="Q158" s="9">
        <v>76.24</v>
      </c>
      <c r="R158" s="9">
        <v>73.67</v>
      </c>
      <c r="S158" s="9">
        <v>79.47</v>
      </c>
      <c r="T158" s="33">
        <v>31.62</v>
      </c>
      <c r="U158" s="33">
        <v>25.14</v>
      </c>
      <c r="V158" s="33">
        <v>43.22</v>
      </c>
      <c r="W158" s="33">
        <v>110.37</v>
      </c>
      <c r="X158" s="33">
        <v>122.03</v>
      </c>
      <c r="Y158" s="33">
        <v>138.01</v>
      </c>
      <c r="Z158" s="33">
        <v>93.04</v>
      </c>
    </row>
    <row r="159" spans="1:26" ht="12.75">
      <c r="A159" s="35">
        <v>6</v>
      </c>
      <c r="B159" s="35">
        <v>17</v>
      </c>
      <c r="C159" s="35">
        <v>5</v>
      </c>
      <c r="D159" s="36">
        <v>2</v>
      </c>
      <c r="E159" s="37"/>
      <c r="F159" s="32" t="s">
        <v>86</v>
      </c>
      <c r="G159" s="58" t="s">
        <v>223</v>
      </c>
      <c r="H159" s="34">
        <v>24064711</v>
      </c>
      <c r="I159" s="34">
        <v>7026896</v>
      </c>
      <c r="J159" s="34">
        <v>5781468</v>
      </c>
      <c r="K159" s="34">
        <v>11256347</v>
      </c>
      <c r="L159" s="34">
        <v>19326741.07</v>
      </c>
      <c r="M159" s="34">
        <v>5186078.42</v>
      </c>
      <c r="N159" s="34">
        <v>5037527.65</v>
      </c>
      <c r="O159" s="34">
        <v>9103135</v>
      </c>
      <c r="P159" s="9">
        <v>80.31</v>
      </c>
      <c r="Q159" s="9">
        <v>73.8</v>
      </c>
      <c r="R159" s="9">
        <v>87.13</v>
      </c>
      <c r="S159" s="9">
        <v>80.87</v>
      </c>
      <c r="T159" s="33">
        <v>26.83</v>
      </c>
      <c r="U159" s="33">
        <v>26.06</v>
      </c>
      <c r="V159" s="33">
        <v>47.1</v>
      </c>
      <c r="W159" s="33">
        <v>90.99</v>
      </c>
      <c r="X159" s="33">
        <v>117.77</v>
      </c>
      <c r="Y159" s="33">
        <v>69.46</v>
      </c>
      <c r="Z159" s="33">
        <v>94.97</v>
      </c>
    </row>
    <row r="160" spans="1:26" ht="12.75">
      <c r="A160" s="35">
        <v>6</v>
      </c>
      <c r="B160" s="35">
        <v>11</v>
      </c>
      <c r="C160" s="35">
        <v>9</v>
      </c>
      <c r="D160" s="36">
        <v>2</v>
      </c>
      <c r="E160" s="37"/>
      <c r="F160" s="32" t="s">
        <v>86</v>
      </c>
      <c r="G160" s="58" t="s">
        <v>224</v>
      </c>
      <c r="H160" s="34">
        <v>21265984.96</v>
      </c>
      <c r="I160" s="34">
        <v>6932646.2</v>
      </c>
      <c r="J160" s="34">
        <v>3842408.76</v>
      </c>
      <c r="K160" s="34">
        <v>10490930</v>
      </c>
      <c r="L160" s="34">
        <v>16641658.53</v>
      </c>
      <c r="M160" s="34">
        <v>5116729.85</v>
      </c>
      <c r="N160" s="34">
        <v>2946297.68</v>
      </c>
      <c r="O160" s="34">
        <v>8578631</v>
      </c>
      <c r="P160" s="9">
        <v>78.25</v>
      </c>
      <c r="Q160" s="9">
        <v>73.8</v>
      </c>
      <c r="R160" s="9">
        <v>76.67</v>
      </c>
      <c r="S160" s="9">
        <v>81.77</v>
      </c>
      <c r="T160" s="33">
        <v>30.74</v>
      </c>
      <c r="U160" s="33">
        <v>17.7</v>
      </c>
      <c r="V160" s="33">
        <v>51.54</v>
      </c>
      <c r="W160" s="33">
        <v>97.87</v>
      </c>
      <c r="X160" s="33">
        <v>103.88</v>
      </c>
      <c r="Y160" s="33">
        <v>109.18</v>
      </c>
      <c r="Z160" s="33">
        <v>91.46</v>
      </c>
    </row>
    <row r="161" spans="1:26" ht="12.75">
      <c r="A161" s="35">
        <v>6</v>
      </c>
      <c r="B161" s="35">
        <v>4</v>
      </c>
      <c r="C161" s="35">
        <v>6</v>
      </c>
      <c r="D161" s="36">
        <v>2</v>
      </c>
      <c r="E161" s="37"/>
      <c r="F161" s="32" t="s">
        <v>86</v>
      </c>
      <c r="G161" s="58" t="s">
        <v>225</v>
      </c>
      <c r="H161" s="34">
        <v>12173088.54</v>
      </c>
      <c r="I161" s="34">
        <v>4217593</v>
      </c>
      <c r="J161" s="34">
        <v>3304762.54</v>
      </c>
      <c r="K161" s="34">
        <v>4650733</v>
      </c>
      <c r="L161" s="34">
        <v>8764242.33</v>
      </c>
      <c r="M161" s="34">
        <v>2797221.48</v>
      </c>
      <c r="N161" s="34">
        <v>2225790.85</v>
      </c>
      <c r="O161" s="34">
        <v>3741230</v>
      </c>
      <c r="P161" s="9">
        <v>71.99</v>
      </c>
      <c r="Q161" s="9">
        <v>66.32</v>
      </c>
      <c r="R161" s="9">
        <v>67.35</v>
      </c>
      <c r="S161" s="9">
        <v>80.44</v>
      </c>
      <c r="T161" s="33">
        <v>31.91</v>
      </c>
      <c r="U161" s="33">
        <v>25.39</v>
      </c>
      <c r="V161" s="33">
        <v>42.68</v>
      </c>
      <c r="W161" s="33">
        <v>92.77</v>
      </c>
      <c r="X161" s="33">
        <v>97.44</v>
      </c>
      <c r="Y161" s="33">
        <v>100.44</v>
      </c>
      <c r="Z161" s="33">
        <v>85.8</v>
      </c>
    </row>
    <row r="162" spans="1:26" ht="12.75">
      <c r="A162" s="35">
        <v>6</v>
      </c>
      <c r="B162" s="35">
        <v>7</v>
      </c>
      <c r="C162" s="35">
        <v>7</v>
      </c>
      <c r="D162" s="36">
        <v>2</v>
      </c>
      <c r="E162" s="37"/>
      <c r="F162" s="32" t="s">
        <v>86</v>
      </c>
      <c r="G162" s="58" t="s">
        <v>226</v>
      </c>
      <c r="H162" s="34">
        <v>17964415.09</v>
      </c>
      <c r="I162" s="34">
        <v>4352494</v>
      </c>
      <c r="J162" s="34">
        <v>4971750.09</v>
      </c>
      <c r="K162" s="34">
        <v>8640171</v>
      </c>
      <c r="L162" s="34">
        <v>13221864.56</v>
      </c>
      <c r="M162" s="34">
        <v>2949551.63</v>
      </c>
      <c r="N162" s="34">
        <v>3350475.93</v>
      </c>
      <c r="O162" s="34">
        <v>6921837</v>
      </c>
      <c r="P162" s="9">
        <v>73.6</v>
      </c>
      <c r="Q162" s="9">
        <v>67.76</v>
      </c>
      <c r="R162" s="9">
        <v>67.39</v>
      </c>
      <c r="S162" s="9">
        <v>80.11</v>
      </c>
      <c r="T162" s="33">
        <v>22.3</v>
      </c>
      <c r="U162" s="33">
        <v>25.34</v>
      </c>
      <c r="V162" s="33">
        <v>52.35</v>
      </c>
      <c r="W162" s="33">
        <v>98.15</v>
      </c>
      <c r="X162" s="33">
        <v>103.94</v>
      </c>
      <c r="Y162" s="33">
        <v>96.57</v>
      </c>
      <c r="Z162" s="33">
        <v>96.63</v>
      </c>
    </row>
    <row r="163" spans="1:26" ht="12.75">
      <c r="A163" s="35">
        <v>6</v>
      </c>
      <c r="B163" s="35">
        <v>1</v>
      </c>
      <c r="C163" s="35">
        <v>17</v>
      </c>
      <c r="D163" s="36">
        <v>2</v>
      </c>
      <c r="E163" s="37"/>
      <c r="F163" s="32" t="s">
        <v>86</v>
      </c>
      <c r="G163" s="58" t="s">
        <v>227</v>
      </c>
      <c r="H163" s="34">
        <v>11105917.45</v>
      </c>
      <c r="I163" s="34">
        <v>2843764</v>
      </c>
      <c r="J163" s="34">
        <v>3384070.45</v>
      </c>
      <c r="K163" s="34">
        <v>4878083</v>
      </c>
      <c r="L163" s="34">
        <v>8033761.57</v>
      </c>
      <c r="M163" s="34">
        <v>1627761.21</v>
      </c>
      <c r="N163" s="34">
        <v>2519419.36</v>
      </c>
      <c r="O163" s="34">
        <v>3886581</v>
      </c>
      <c r="P163" s="9">
        <v>72.33</v>
      </c>
      <c r="Q163" s="9">
        <v>57.23</v>
      </c>
      <c r="R163" s="9">
        <v>74.44</v>
      </c>
      <c r="S163" s="9">
        <v>79.67</v>
      </c>
      <c r="T163" s="33">
        <v>20.26</v>
      </c>
      <c r="U163" s="33">
        <v>31.36</v>
      </c>
      <c r="V163" s="33">
        <v>48.37</v>
      </c>
      <c r="W163" s="33">
        <v>91.02</v>
      </c>
      <c r="X163" s="33">
        <v>113.9</v>
      </c>
      <c r="Y163" s="33">
        <v>79.4</v>
      </c>
      <c r="Z163" s="33">
        <v>92.02</v>
      </c>
    </row>
    <row r="164" spans="1:26" ht="12.75">
      <c r="A164" s="35">
        <v>6</v>
      </c>
      <c r="B164" s="35">
        <v>2</v>
      </c>
      <c r="C164" s="35">
        <v>14</v>
      </c>
      <c r="D164" s="36">
        <v>2</v>
      </c>
      <c r="E164" s="37"/>
      <c r="F164" s="32" t="s">
        <v>86</v>
      </c>
      <c r="G164" s="58" t="s">
        <v>228</v>
      </c>
      <c r="H164" s="34">
        <v>19565287.06</v>
      </c>
      <c r="I164" s="34">
        <v>4595739.5</v>
      </c>
      <c r="J164" s="34">
        <v>5320787.56</v>
      </c>
      <c r="K164" s="34">
        <v>9648760</v>
      </c>
      <c r="L164" s="34">
        <v>15390309.92</v>
      </c>
      <c r="M164" s="34">
        <v>3008022.63</v>
      </c>
      <c r="N164" s="34">
        <v>4593232.29</v>
      </c>
      <c r="O164" s="34">
        <v>7789055</v>
      </c>
      <c r="P164" s="9">
        <v>78.66</v>
      </c>
      <c r="Q164" s="9">
        <v>65.45</v>
      </c>
      <c r="R164" s="9">
        <v>86.32</v>
      </c>
      <c r="S164" s="9">
        <v>80.72</v>
      </c>
      <c r="T164" s="33">
        <v>19.54</v>
      </c>
      <c r="U164" s="33">
        <v>29.84</v>
      </c>
      <c r="V164" s="33">
        <v>50.61</v>
      </c>
      <c r="W164" s="33">
        <v>104.95</v>
      </c>
      <c r="X164" s="33">
        <v>102.92</v>
      </c>
      <c r="Y164" s="33">
        <v>142.13</v>
      </c>
      <c r="Z164" s="33">
        <v>91.53</v>
      </c>
    </row>
    <row r="165" spans="1:26" ht="12.75">
      <c r="A165" s="35">
        <v>6</v>
      </c>
      <c r="B165" s="35">
        <v>4</v>
      </c>
      <c r="C165" s="35">
        <v>7</v>
      </c>
      <c r="D165" s="36">
        <v>2</v>
      </c>
      <c r="E165" s="37"/>
      <c r="F165" s="32" t="s">
        <v>86</v>
      </c>
      <c r="G165" s="58" t="s">
        <v>229</v>
      </c>
      <c r="H165" s="34">
        <v>12578484.63</v>
      </c>
      <c r="I165" s="34">
        <v>4888521</v>
      </c>
      <c r="J165" s="34">
        <v>2873664.63</v>
      </c>
      <c r="K165" s="34">
        <v>4816299</v>
      </c>
      <c r="L165" s="34">
        <v>9194034.85</v>
      </c>
      <c r="M165" s="34">
        <v>2793179.67</v>
      </c>
      <c r="N165" s="34">
        <v>2519695.18</v>
      </c>
      <c r="O165" s="34">
        <v>3881160</v>
      </c>
      <c r="P165" s="9">
        <v>73.09</v>
      </c>
      <c r="Q165" s="9">
        <v>57.13</v>
      </c>
      <c r="R165" s="9">
        <v>87.68</v>
      </c>
      <c r="S165" s="9">
        <v>80.58</v>
      </c>
      <c r="T165" s="33">
        <v>30.38</v>
      </c>
      <c r="U165" s="33">
        <v>27.4</v>
      </c>
      <c r="V165" s="33">
        <v>42.21</v>
      </c>
      <c r="W165" s="33">
        <v>100.02</v>
      </c>
      <c r="X165" s="33">
        <v>108.46</v>
      </c>
      <c r="Y165" s="33">
        <v>132.11</v>
      </c>
      <c r="Z165" s="33">
        <v>82.41</v>
      </c>
    </row>
    <row r="166" spans="1:26" ht="12.75">
      <c r="A166" s="35">
        <v>6</v>
      </c>
      <c r="B166" s="35">
        <v>15</v>
      </c>
      <c r="C166" s="35">
        <v>7</v>
      </c>
      <c r="D166" s="36">
        <v>2</v>
      </c>
      <c r="E166" s="37"/>
      <c r="F166" s="32" t="s">
        <v>86</v>
      </c>
      <c r="G166" s="58" t="s">
        <v>230</v>
      </c>
      <c r="H166" s="34">
        <v>22102893</v>
      </c>
      <c r="I166" s="34">
        <v>4335765</v>
      </c>
      <c r="J166" s="34">
        <v>8017679</v>
      </c>
      <c r="K166" s="34">
        <v>9749449</v>
      </c>
      <c r="L166" s="34">
        <v>15800334.11</v>
      </c>
      <c r="M166" s="34">
        <v>3395831.84</v>
      </c>
      <c r="N166" s="34">
        <v>4532862.27</v>
      </c>
      <c r="O166" s="34">
        <v>7871640</v>
      </c>
      <c r="P166" s="9">
        <v>71.48</v>
      </c>
      <c r="Q166" s="9">
        <v>78.32</v>
      </c>
      <c r="R166" s="9">
        <v>56.53</v>
      </c>
      <c r="S166" s="9">
        <v>80.73</v>
      </c>
      <c r="T166" s="33">
        <v>21.49</v>
      </c>
      <c r="U166" s="33">
        <v>28.68</v>
      </c>
      <c r="V166" s="33">
        <v>49.81</v>
      </c>
      <c r="W166" s="33">
        <v>115.38</v>
      </c>
      <c r="X166" s="33">
        <v>146.36</v>
      </c>
      <c r="Y166" s="33">
        <v>139.48</v>
      </c>
      <c r="Z166" s="33">
        <v>96.89</v>
      </c>
    </row>
    <row r="167" spans="1:26" ht="12.75">
      <c r="A167" s="35">
        <v>6</v>
      </c>
      <c r="B167" s="35">
        <v>18</v>
      </c>
      <c r="C167" s="35">
        <v>13</v>
      </c>
      <c r="D167" s="36">
        <v>2</v>
      </c>
      <c r="E167" s="37"/>
      <c r="F167" s="32" t="s">
        <v>86</v>
      </c>
      <c r="G167" s="58" t="s">
        <v>231</v>
      </c>
      <c r="H167" s="34">
        <v>15521088.72</v>
      </c>
      <c r="I167" s="34">
        <v>4594899</v>
      </c>
      <c r="J167" s="34">
        <v>5816109.72</v>
      </c>
      <c r="K167" s="34">
        <v>5110080</v>
      </c>
      <c r="L167" s="34">
        <v>10811592.46</v>
      </c>
      <c r="M167" s="34">
        <v>2763332.85</v>
      </c>
      <c r="N167" s="34">
        <v>3976540.61</v>
      </c>
      <c r="O167" s="34">
        <v>4071719</v>
      </c>
      <c r="P167" s="9">
        <v>69.65</v>
      </c>
      <c r="Q167" s="9">
        <v>60.13</v>
      </c>
      <c r="R167" s="9">
        <v>68.37</v>
      </c>
      <c r="S167" s="9">
        <v>79.68</v>
      </c>
      <c r="T167" s="33">
        <v>25.55</v>
      </c>
      <c r="U167" s="33">
        <v>36.78</v>
      </c>
      <c r="V167" s="33">
        <v>37.66</v>
      </c>
      <c r="W167" s="33">
        <v>90.63</v>
      </c>
      <c r="X167" s="33">
        <v>105.45</v>
      </c>
      <c r="Y167" s="33">
        <v>95.36</v>
      </c>
      <c r="Z167" s="33">
        <v>79.24</v>
      </c>
    </row>
    <row r="168" spans="1:26" ht="12.75">
      <c r="A168" s="35">
        <v>6</v>
      </c>
      <c r="B168" s="35">
        <v>16</v>
      </c>
      <c r="C168" s="35">
        <v>6</v>
      </c>
      <c r="D168" s="36">
        <v>2</v>
      </c>
      <c r="E168" s="37"/>
      <c r="F168" s="32" t="s">
        <v>86</v>
      </c>
      <c r="G168" s="58" t="s">
        <v>232</v>
      </c>
      <c r="H168" s="34">
        <v>10862796.19</v>
      </c>
      <c r="I168" s="34">
        <v>3726857</v>
      </c>
      <c r="J168" s="34">
        <v>2238147.19</v>
      </c>
      <c r="K168" s="34">
        <v>4897792</v>
      </c>
      <c r="L168" s="34">
        <v>8318780.05</v>
      </c>
      <c r="M168" s="34">
        <v>2590290.31</v>
      </c>
      <c r="N168" s="34">
        <v>1785909.74</v>
      </c>
      <c r="O168" s="34">
        <v>3942580</v>
      </c>
      <c r="P168" s="9">
        <v>76.58</v>
      </c>
      <c r="Q168" s="9">
        <v>69.5</v>
      </c>
      <c r="R168" s="9">
        <v>79.79</v>
      </c>
      <c r="S168" s="9">
        <v>80.49</v>
      </c>
      <c r="T168" s="33">
        <v>31.13</v>
      </c>
      <c r="U168" s="33">
        <v>21.46</v>
      </c>
      <c r="V168" s="33">
        <v>47.39</v>
      </c>
      <c r="W168" s="33">
        <v>107.91</v>
      </c>
      <c r="X168" s="33">
        <v>128.69</v>
      </c>
      <c r="Y168" s="33">
        <v>113.7</v>
      </c>
      <c r="Z168" s="33">
        <v>95.57</v>
      </c>
    </row>
    <row r="169" spans="1:26" ht="12.75">
      <c r="A169" s="35">
        <v>6</v>
      </c>
      <c r="B169" s="35">
        <v>19</v>
      </c>
      <c r="C169" s="35">
        <v>5</v>
      </c>
      <c r="D169" s="36">
        <v>2</v>
      </c>
      <c r="E169" s="37"/>
      <c r="F169" s="32" t="s">
        <v>86</v>
      </c>
      <c r="G169" s="58" t="s">
        <v>233</v>
      </c>
      <c r="H169" s="34">
        <v>14748148.58</v>
      </c>
      <c r="I169" s="34">
        <v>5484338.71</v>
      </c>
      <c r="J169" s="34">
        <v>4006407.87</v>
      </c>
      <c r="K169" s="34">
        <v>5257402</v>
      </c>
      <c r="L169" s="34">
        <v>10183703.09</v>
      </c>
      <c r="M169" s="34">
        <v>3501679.76</v>
      </c>
      <c r="N169" s="34">
        <v>2430894.33</v>
      </c>
      <c r="O169" s="34">
        <v>4251129</v>
      </c>
      <c r="P169" s="9">
        <v>69.05</v>
      </c>
      <c r="Q169" s="9">
        <v>63.84</v>
      </c>
      <c r="R169" s="9">
        <v>60.67</v>
      </c>
      <c r="S169" s="9">
        <v>80.85</v>
      </c>
      <c r="T169" s="33">
        <v>34.38</v>
      </c>
      <c r="U169" s="33">
        <v>23.87</v>
      </c>
      <c r="V169" s="33">
        <v>41.74</v>
      </c>
      <c r="W169" s="33">
        <v>96.99</v>
      </c>
      <c r="X169" s="33">
        <v>121.49</v>
      </c>
      <c r="Y169" s="33">
        <v>86.82</v>
      </c>
      <c r="Z169" s="33">
        <v>88.24</v>
      </c>
    </row>
    <row r="170" spans="1:26" ht="12.75">
      <c r="A170" s="35">
        <v>6</v>
      </c>
      <c r="B170" s="35">
        <v>7</v>
      </c>
      <c r="C170" s="35">
        <v>8</v>
      </c>
      <c r="D170" s="36">
        <v>2</v>
      </c>
      <c r="E170" s="37"/>
      <c r="F170" s="32" t="s">
        <v>86</v>
      </c>
      <c r="G170" s="58" t="s">
        <v>234</v>
      </c>
      <c r="H170" s="34">
        <v>24188215.6</v>
      </c>
      <c r="I170" s="34">
        <v>6405913.08</v>
      </c>
      <c r="J170" s="34">
        <v>5750263.52</v>
      </c>
      <c r="K170" s="34">
        <v>12032039</v>
      </c>
      <c r="L170" s="34">
        <v>18848943.58</v>
      </c>
      <c r="M170" s="34">
        <v>5074759.27</v>
      </c>
      <c r="N170" s="34">
        <v>4052924.31</v>
      </c>
      <c r="O170" s="34">
        <v>9721260</v>
      </c>
      <c r="P170" s="9">
        <v>77.92</v>
      </c>
      <c r="Q170" s="9">
        <v>79.21</v>
      </c>
      <c r="R170" s="9">
        <v>70.48</v>
      </c>
      <c r="S170" s="9">
        <v>80.79</v>
      </c>
      <c r="T170" s="33">
        <v>26.92</v>
      </c>
      <c r="U170" s="33">
        <v>21.5</v>
      </c>
      <c r="V170" s="33">
        <v>51.57</v>
      </c>
      <c r="W170" s="33">
        <v>100.3</v>
      </c>
      <c r="X170" s="33">
        <v>152.77</v>
      </c>
      <c r="Y170" s="33">
        <v>82.22</v>
      </c>
      <c r="Z170" s="33">
        <v>92.21</v>
      </c>
    </row>
    <row r="171" spans="1:26" ht="12.75">
      <c r="A171" s="35">
        <v>6</v>
      </c>
      <c r="B171" s="35">
        <v>8</v>
      </c>
      <c r="C171" s="35">
        <v>13</v>
      </c>
      <c r="D171" s="36">
        <v>2</v>
      </c>
      <c r="E171" s="37"/>
      <c r="F171" s="32" t="s">
        <v>86</v>
      </c>
      <c r="G171" s="58" t="s">
        <v>235</v>
      </c>
      <c r="H171" s="34">
        <v>14486925.33</v>
      </c>
      <c r="I171" s="34">
        <v>6422140</v>
      </c>
      <c r="J171" s="34">
        <v>4584155.33</v>
      </c>
      <c r="K171" s="34">
        <v>3480630</v>
      </c>
      <c r="L171" s="34">
        <v>7888377.26</v>
      </c>
      <c r="M171" s="34">
        <v>3515086.45</v>
      </c>
      <c r="N171" s="34">
        <v>1576037.81</v>
      </c>
      <c r="O171" s="34">
        <v>2797253</v>
      </c>
      <c r="P171" s="9">
        <v>54.45</v>
      </c>
      <c r="Q171" s="9">
        <v>54.73</v>
      </c>
      <c r="R171" s="9">
        <v>34.38</v>
      </c>
      <c r="S171" s="9">
        <v>80.36</v>
      </c>
      <c r="T171" s="33">
        <v>44.56</v>
      </c>
      <c r="U171" s="33">
        <v>19.97</v>
      </c>
      <c r="V171" s="33">
        <v>35.46</v>
      </c>
      <c r="W171" s="33">
        <v>91.26</v>
      </c>
      <c r="X171" s="33">
        <v>129.78</v>
      </c>
      <c r="Y171" s="33">
        <v>55.93</v>
      </c>
      <c r="Z171" s="33">
        <v>89.71</v>
      </c>
    </row>
    <row r="172" spans="1:26" ht="12.75">
      <c r="A172" s="35">
        <v>6</v>
      </c>
      <c r="B172" s="35">
        <v>14</v>
      </c>
      <c r="C172" s="35">
        <v>10</v>
      </c>
      <c r="D172" s="36">
        <v>2</v>
      </c>
      <c r="E172" s="37"/>
      <c r="F172" s="32" t="s">
        <v>86</v>
      </c>
      <c r="G172" s="58" t="s">
        <v>236</v>
      </c>
      <c r="H172" s="34">
        <v>13534069</v>
      </c>
      <c r="I172" s="34">
        <v>5675680</v>
      </c>
      <c r="J172" s="34">
        <v>2577434</v>
      </c>
      <c r="K172" s="34">
        <v>5280955</v>
      </c>
      <c r="L172" s="34">
        <v>9946631.9</v>
      </c>
      <c r="M172" s="34">
        <v>3537714.89</v>
      </c>
      <c r="N172" s="34">
        <v>2152924.01</v>
      </c>
      <c r="O172" s="34">
        <v>4255993</v>
      </c>
      <c r="P172" s="9">
        <v>73.49</v>
      </c>
      <c r="Q172" s="9">
        <v>62.33</v>
      </c>
      <c r="R172" s="9">
        <v>83.52</v>
      </c>
      <c r="S172" s="9">
        <v>80.59</v>
      </c>
      <c r="T172" s="33">
        <v>35.56</v>
      </c>
      <c r="U172" s="33">
        <v>21.64</v>
      </c>
      <c r="V172" s="33">
        <v>42.78</v>
      </c>
      <c r="W172" s="33">
        <v>97.13</v>
      </c>
      <c r="X172" s="33">
        <v>112.17</v>
      </c>
      <c r="Y172" s="33">
        <v>82.94</v>
      </c>
      <c r="Z172" s="33">
        <v>94.78</v>
      </c>
    </row>
    <row r="173" spans="1:26" ht="12.75">
      <c r="A173" s="35">
        <v>6</v>
      </c>
      <c r="B173" s="35">
        <v>4</v>
      </c>
      <c r="C173" s="35">
        <v>8</v>
      </c>
      <c r="D173" s="36">
        <v>2</v>
      </c>
      <c r="E173" s="37"/>
      <c r="F173" s="32" t="s">
        <v>86</v>
      </c>
      <c r="G173" s="58" t="s">
        <v>237</v>
      </c>
      <c r="H173" s="34">
        <v>27229686.1</v>
      </c>
      <c r="I173" s="34">
        <v>11735621.8</v>
      </c>
      <c r="J173" s="34">
        <v>6955934.3</v>
      </c>
      <c r="K173" s="34">
        <v>8538130</v>
      </c>
      <c r="L173" s="34">
        <v>20021092.42</v>
      </c>
      <c r="M173" s="34">
        <v>8174278.54</v>
      </c>
      <c r="N173" s="34">
        <v>4747862.88</v>
      </c>
      <c r="O173" s="34">
        <v>7098951</v>
      </c>
      <c r="P173" s="9">
        <v>73.52</v>
      </c>
      <c r="Q173" s="9">
        <v>69.65</v>
      </c>
      <c r="R173" s="9">
        <v>68.25</v>
      </c>
      <c r="S173" s="9">
        <v>83.14</v>
      </c>
      <c r="T173" s="33">
        <v>40.82</v>
      </c>
      <c r="U173" s="33">
        <v>23.71</v>
      </c>
      <c r="V173" s="33">
        <v>35.45</v>
      </c>
      <c r="W173" s="33">
        <v>99.21</v>
      </c>
      <c r="X173" s="33">
        <v>98.85</v>
      </c>
      <c r="Y173" s="33">
        <v>107.4</v>
      </c>
      <c r="Z173" s="33">
        <v>94.77</v>
      </c>
    </row>
    <row r="174" spans="1:26" ht="12.75">
      <c r="A174" s="35">
        <v>6</v>
      </c>
      <c r="B174" s="35">
        <v>3</v>
      </c>
      <c r="C174" s="35">
        <v>12</v>
      </c>
      <c r="D174" s="36">
        <v>2</v>
      </c>
      <c r="E174" s="37"/>
      <c r="F174" s="32" t="s">
        <v>86</v>
      </c>
      <c r="G174" s="58" t="s">
        <v>238</v>
      </c>
      <c r="H174" s="34">
        <v>19559793.8</v>
      </c>
      <c r="I174" s="34">
        <v>5800412</v>
      </c>
      <c r="J174" s="34">
        <v>5921838.8</v>
      </c>
      <c r="K174" s="34">
        <v>7837543</v>
      </c>
      <c r="L174" s="34">
        <v>14641137.37</v>
      </c>
      <c r="M174" s="34">
        <v>3900457.14</v>
      </c>
      <c r="N174" s="34">
        <v>4413125.23</v>
      </c>
      <c r="O174" s="34">
        <v>6327555</v>
      </c>
      <c r="P174" s="9">
        <v>74.85</v>
      </c>
      <c r="Q174" s="9">
        <v>67.24</v>
      </c>
      <c r="R174" s="9">
        <v>74.52</v>
      </c>
      <c r="S174" s="9">
        <v>80.73</v>
      </c>
      <c r="T174" s="33">
        <v>26.64</v>
      </c>
      <c r="U174" s="33">
        <v>30.14</v>
      </c>
      <c r="V174" s="33">
        <v>43.21</v>
      </c>
      <c r="W174" s="33">
        <v>107.14</v>
      </c>
      <c r="X174" s="33">
        <v>109.93</v>
      </c>
      <c r="Y174" s="33">
        <v>131.03</v>
      </c>
      <c r="Z174" s="33">
        <v>93.74</v>
      </c>
    </row>
    <row r="175" spans="1:26" ht="12.75">
      <c r="A175" s="35">
        <v>6</v>
      </c>
      <c r="B175" s="35">
        <v>7</v>
      </c>
      <c r="C175" s="35">
        <v>9</v>
      </c>
      <c r="D175" s="36">
        <v>2</v>
      </c>
      <c r="E175" s="37"/>
      <c r="F175" s="32" t="s">
        <v>86</v>
      </c>
      <c r="G175" s="58" t="s">
        <v>239</v>
      </c>
      <c r="H175" s="34">
        <v>15988858</v>
      </c>
      <c r="I175" s="34">
        <v>3877441</v>
      </c>
      <c r="J175" s="34">
        <v>4414438</v>
      </c>
      <c r="K175" s="34">
        <v>7696979</v>
      </c>
      <c r="L175" s="34">
        <v>12131834.57</v>
      </c>
      <c r="M175" s="34">
        <v>3578528.38</v>
      </c>
      <c r="N175" s="34">
        <v>2359042.19</v>
      </c>
      <c r="O175" s="34">
        <v>6194264</v>
      </c>
      <c r="P175" s="9">
        <v>75.87</v>
      </c>
      <c r="Q175" s="9">
        <v>92.29</v>
      </c>
      <c r="R175" s="9">
        <v>53.43</v>
      </c>
      <c r="S175" s="9">
        <v>80.47</v>
      </c>
      <c r="T175" s="33">
        <v>29.49</v>
      </c>
      <c r="U175" s="33">
        <v>19.44</v>
      </c>
      <c r="V175" s="33">
        <v>51.05</v>
      </c>
      <c r="W175" s="33">
        <v>105.57</v>
      </c>
      <c r="X175" s="33">
        <v>142.82</v>
      </c>
      <c r="Y175" s="33">
        <v>81.25</v>
      </c>
      <c r="Z175" s="33">
        <v>101.83</v>
      </c>
    </row>
    <row r="176" spans="1:26" ht="12.75">
      <c r="A176" s="35">
        <v>6</v>
      </c>
      <c r="B176" s="35">
        <v>12</v>
      </c>
      <c r="C176" s="35">
        <v>7</v>
      </c>
      <c r="D176" s="36">
        <v>2</v>
      </c>
      <c r="E176" s="37"/>
      <c r="F176" s="32" t="s">
        <v>86</v>
      </c>
      <c r="G176" s="58" t="s">
        <v>240</v>
      </c>
      <c r="H176" s="34">
        <v>22002662.75</v>
      </c>
      <c r="I176" s="34">
        <v>3975428.72</v>
      </c>
      <c r="J176" s="34">
        <v>11922766.03</v>
      </c>
      <c r="K176" s="34">
        <v>6104468</v>
      </c>
      <c r="L176" s="34">
        <v>11792956.25</v>
      </c>
      <c r="M176" s="34">
        <v>2325774.58</v>
      </c>
      <c r="N176" s="34">
        <v>4555794.67</v>
      </c>
      <c r="O176" s="34">
        <v>4911387</v>
      </c>
      <c r="P176" s="9">
        <v>53.59</v>
      </c>
      <c r="Q176" s="9">
        <v>58.5</v>
      </c>
      <c r="R176" s="9">
        <v>38.21</v>
      </c>
      <c r="S176" s="9">
        <v>80.45</v>
      </c>
      <c r="T176" s="33">
        <v>19.72</v>
      </c>
      <c r="U176" s="33">
        <v>38.63</v>
      </c>
      <c r="V176" s="33">
        <v>41.64</v>
      </c>
      <c r="W176" s="33">
        <v>118.78</v>
      </c>
      <c r="X176" s="33">
        <v>91.95</v>
      </c>
      <c r="Y176" s="33">
        <v>197.04</v>
      </c>
      <c r="Z176" s="33">
        <v>96.56</v>
      </c>
    </row>
    <row r="177" spans="1:26" ht="12.75">
      <c r="A177" s="35">
        <v>6</v>
      </c>
      <c r="B177" s="35">
        <v>1</v>
      </c>
      <c r="C177" s="35">
        <v>18</v>
      </c>
      <c r="D177" s="36">
        <v>2</v>
      </c>
      <c r="E177" s="37"/>
      <c r="F177" s="32" t="s">
        <v>86</v>
      </c>
      <c r="G177" s="58" t="s">
        <v>241</v>
      </c>
      <c r="H177" s="34">
        <v>26083851.99</v>
      </c>
      <c r="I177" s="34">
        <v>6135866</v>
      </c>
      <c r="J177" s="34">
        <v>13762449.99</v>
      </c>
      <c r="K177" s="34">
        <v>6185536</v>
      </c>
      <c r="L177" s="34">
        <v>19978311.85</v>
      </c>
      <c r="M177" s="34">
        <v>4371135.59</v>
      </c>
      <c r="N177" s="34">
        <v>10592791.26</v>
      </c>
      <c r="O177" s="34">
        <v>5014385</v>
      </c>
      <c r="P177" s="9">
        <v>76.59</v>
      </c>
      <c r="Q177" s="9">
        <v>71.23</v>
      </c>
      <c r="R177" s="9">
        <v>76.96</v>
      </c>
      <c r="S177" s="9">
        <v>81.06</v>
      </c>
      <c r="T177" s="33">
        <v>21.87</v>
      </c>
      <c r="U177" s="33">
        <v>53.02</v>
      </c>
      <c r="V177" s="33">
        <v>25.09</v>
      </c>
      <c r="W177" s="33">
        <v>148.35</v>
      </c>
      <c r="X177" s="33">
        <v>116.55</v>
      </c>
      <c r="Y177" s="33">
        <v>242.33</v>
      </c>
      <c r="Z177" s="33">
        <v>93.81</v>
      </c>
    </row>
    <row r="178" spans="1:26" ht="12.75">
      <c r="A178" s="35">
        <v>6</v>
      </c>
      <c r="B178" s="35">
        <v>19</v>
      </c>
      <c r="C178" s="35">
        <v>6</v>
      </c>
      <c r="D178" s="36">
        <v>2</v>
      </c>
      <c r="E178" s="37"/>
      <c r="F178" s="32" t="s">
        <v>86</v>
      </c>
      <c r="G178" s="58" t="s">
        <v>102</v>
      </c>
      <c r="H178" s="34">
        <v>23155402.65</v>
      </c>
      <c r="I178" s="34">
        <v>11054390.4</v>
      </c>
      <c r="J178" s="34">
        <v>5979001.25</v>
      </c>
      <c r="K178" s="34">
        <v>6122011</v>
      </c>
      <c r="L178" s="34">
        <v>14956669.84</v>
      </c>
      <c r="M178" s="34">
        <v>6957333.71</v>
      </c>
      <c r="N178" s="34">
        <v>3045457.13</v>
      </c>
      <c r="O178" s="34">
        <v>4953879</v>
      </c>
      <c r="P178" s="9">
        <v>64.59</v>
      </c>
      <c r="Q178" s="9">
        <v>62.93</v>
      </c>
      <c r="R178" s="9">
        <v>50.93</v>
      </c>
      <c r="S178" s="9">
        <v>80.91</v>
      </c>
      <c r="T178" s="33">
        <v>46.51</v>
      </c>
      <c r="U178" s="33">
        <v>20.36</v>
      </c>
      <c r="V178" s="33">
        <v>33.12</v>
      </c>
      <c r="W178" s="33">
        <v>97.41</v>
      </c>
      <c r="X178" s="33">
        <v>128.34</v>
      </c>
      <c r="Y178" s="33">
        <v>58.1</v>
      </c>
      <c r="Z178" s="33">
        <v>105.6</v>
      </c>
    </row>
    <row r="179" spans="1:26" ht="12.75">
      <c r="A179" s="35">
        <v>6</v>
      </c>
      <c r="B179" s="35">
        <v>15</v>
      </c>
      <c r="C179" s="35">
        <v>8</v>
      </c>
      <c r="D179" s="36">
        <v>2</v>
      </c>
      <c r="E179" s="37"/>
      <c r="F179" s="32" t="s">
        <v>86</v>
      </c>
      <c r="G179" s="58" t="s">
        <v>242</v>
      </c>
      <c r="H179" s="34">
        <v>21303793.81</v>
      </c>
      <c r="I179" s="34">
        <v>5761447.91</v>
      </c>
      <c r="J179" s="34">
        <v>5834822.9</v>
      </c>
      <c r="K179" s="34">
        <v>9707523</v>
      </c>
      <c r="L179" s="34">
        <v>17111798.41</v>
      </c>
      <c r="M179" s="34">
        <v>4537024.38</v>
      </c>
      <c r="N179" s="34">
        <v>4698812.03</v>
      </c>
      <c r="O179" s="34">
        <v>7875962</v>
      </c>
      <c r="P179" s="9">
        <v>80.32</v>
      </c>
      <c r="Q179" s="9">
        <v>78.74</v>
      </c>
      <c r="R179" s="9">
        <v>80.53</v>
      </c>
      <c r="S179" s="9">
        <v>81.13</v>
      </c>
      <c r="T179" s="33">
        <v>26.51</v>
      </c>
      <c r="U179" s="33">
        <v>27.45</v>
      </c>
      <c r="V179" s="33">
        <v>46.02</v>
      </c>
      <c r="W179" s="33">
        <v>109.6</v>
      </c>
      <c r="X179" s="33">
        <v>123.1</v>
      </c>
      <c r="Y179" s="33">
        <v>114.44</v>
      </c>
      <c r="Z179" s="33">
        <v>100.69</v>
      </c>
    </row>
    <row r="180" spans="1:26" ht="12.75">
      <c r="A180" s="35">
        <v>6</v>
      </c>
      <c r="B180" s="35">
        <v>9</v>
      </c>
      <c r="C180" s="35">
        <v>13</v>
      </c>
      <c r="D180" s="36">
        <v>2</v>
      </c>
      <c r="E180" s="37"/>
      <c r="F180" s="32" t="s">
        <v>86</v>
      </c>
      <c r="G180" s="58" t="s">
        <v>243</v>
      </c>
      <c r="H180" s="34">
        <v>16614630.23</v>
      </c>
      <c r="I180" s="34">
        <v>4831724</v>
      </c>
      <c r="J180" s="34">
        <v>3979220.23</v>
      </c>
      <c r="K180" s="34">
        <v>7803686</v>
      </c>
      <c r="L180" s="34">
        <v>12791034.52</v>
      </c>
      <c r="M180" s="34">
        <v>3072843.29</v>
      </c>
      <c r="N180" s="34">
        <v>3411022.23</v>
      </c>
      <c r="O180" s="34">
        <v>6307169</v>
      </c>
      <c r="P180" s="9">
        <v>76.98</v>
      </c>
      <c r="Q180" s="9">
        <v>63.59</v>
      </c>
      <c r="R180" s="9">
        <v>85.72</v>
      </c>
      <c r="S180" s="9">
        <v>80.82</v>
      </c>
      <c r="T180" s="33">
        <v>24.02</v>
      </c>
      <c r="U180" s="33">
        <v>26.66</v>
      </c>
      <c r="V180" s="33">
        <v>49.3</v>
      </c>
      <c r="W180" s="33">
        <v>88.69</v>
      </c>
      <c r="X180" s="33">
        <v>92.3</v>
      </c>
      <c r="Y180" s="33">
        <v>75.92</v>
      </c>
      <c r="Z180" s="33">
        <v>95.57</v>
      </c>
    </row>
    <row r="181" spans="1:26" ht="12.75">
      <c r="A181" s="35">
        <v>6</v>
      </c>
      <c r="B181" s="35">
        <v>11</v>
      </c>
      <c r="C181" s="35">
        <v>10</v>
      </c>
      <c r="D181" s="36">
        <v>2</v>
      </c>
      <c r="E181" s="37"/>
      <c r="F181" s="32" t="s">
        <v>86</v>
      </c>
      <c r="G181" s="58" t="s">
        <v>244</v>
      </c>
      <c r="H181" s="34">
        <v>20685472.66</v>
      </c>
      <c r="I181" s="34">
        <v>4043869.25</v>
      </c>
      <c r="J181" s="34">
        <v>5183294.41</v>
      </c>
      <c r="K181" s="34">
        <v>11458309</v>
      </c>
      <c r="L181" s="34">
        <v>16077544.79</v>
      </c>
      <c r="M181" s="34">
        <v>2619614.35</v>
      </c>
      <c r="N181" s="34">
        <v>4298045.44</v>
      </c>
      <c r="O181" s="34">
        <v>9159885</v>
      </c>
      <c r="P181" s="9">
        <v>77.72</v>
      </c>
      <c r="Q181" s="9">
        <v>64.77</v>
      </c>
      <c r="R181" s="9">
        <v>82.92</v>
      </c>
      <c r="S181" s="9">
        <v>79.94</v>
      </c>
      <c r="T181" s="33">
        <v>16.29</v>
      </c>
      <c r="U181" s="33">
        <v>26.73</v>
      </c>
      <c r="V181" s="33">
        <v>56.97</v>
      </c>
      <c r="W181" s="33">
        <v>100.66</v>
      </c>
      <c r="X181" s="33">
        <v>115.14</v>
      </c>
      <c r="Y181" s="33">
        <v>99.72</v>
      </c>
      <c r="Z181" s="33">
        <v>97.58</v>
      </c>
    </row>
    <row r="182" spans="1:26" ht="12.75">
      <c r="A182" s="35">
        <v>6</v>
      </c>
      <c r="B182" s="35">
        <v>3</v>
      </c>
      <c r="C182" s="35">
        <v>13</v>
      </c>
      <c r="D182" s="36">
        <v>2</v>
      </c>
      <c r="E182" s="37"/>
      <c r="F182" s="32" t="s">
        <v>86</v>
      </c>
      <c r="G182" s="58" t="s">
        <v>245</v>
      </c>
      <c r="H182" s="34">
        <v>13903202.02</v>
      </c>
      <c r="I182" s="34">
        <v>4006977.84</v>
      </c>
      <c r="J182" s="34">
        <v>5218780.18</v>
      </c>
      <c r="K182" s="34">
        <v>4677444</v>
      </c>
      <c r="L182" s="34">
        <v>8556041.51</v>
      </c>
      <c r="M182" s="34">
        <v>2051803.85</v>
      </c>
      <c r="N182" s="34">
        <v>2745487.66</v>
      </c>
      <c r="O182" s="34">
        <v>3758750</v>
      </c>
      <c r="P182" s="9">
        <v>61.54</v>
      </c>
      <c r="Q182" s="9">
        <v>51.2</v>
      </c>
      <c r="R182" s="9">
        <v>52.6</v>
      </c>
      <c r="S182" s="9">
        <v>80.35</v>
      </c>
      <c r="T182" s="33">
        <v>23.98</v>
      </c>
      <c r="U182" s="33">
        <v>32.08</v>
      </c>
      <c r="V182" s="33">
        <v>43.93</v>
      </c>
      <c r="W182" s="33">
        <v>96.43</v>
      </c>
      <c r="X182" s="33">
        <v>95.31</v>
      </c>
      <c r="Y182" s="33">
        <v>109.03</v>
      </c>
      <c r="Z182" s="33">
        <v>89.45</v>
      </c>
    </row>
    <row r="183" spans="1:26" ht="12.75">
      <c r="A183" s="35">
        <v>6</v>
      </c>
      <c r="B183" s="35">
        <v>11</v>
      </c>
      <c r="C183" s="35">
        <v>11</v>
      </c>
      <c r="D183" s="36">
        <v>2</v>
      </c>
      <c r="E183" s="37"/>
      <c r="F183" s="32" t="s">
        <v>86</v>
      </c>
      <c r="G183" s="58" t="s">
        <v>246</v>
      </c>
      <c r="H183" s="34">
        <v>15811697.25</v>
      </c>
      <c r="I183" s="34">
        <v>5432589.19</v>
      </c>
      <c r="J183" s="34">
        <v>3954880.06</v>
      </c>
      <c r="K183" s="34">
        <v>6424228</v>
      </c>
      <c r="L183" s="34">
        <v>12386499.27</v>
      </c>
      <c r="M183" s="34">
        <v>4115445.6</v>
      </c>
      <c r="N183" s="34">
        <v>3127172.67</v>
      </c>
      <c r="O183" s="34">
        <v>5143881</v>
      </c>
      <c r="P183" s="9">
        <v>78.33</v>
      </c>
      <c r="Q183" s="9">
        <v>75.75</v>
      </c>
      <c r="R183" s="9">
        <v>79.07</v>
      </c>
      <c r="S183" s="9">
        <v>80.07</v>
      </c>
      <c r="T183" s="33">
        <v>33.22</v>
      </c>
      <c r="U183" s="33">
        <v>25.24</v>
      </c>
      <c r="V183" s="33">
        <v>41.52</v>
      </c>
      <c r="W183" s="33">
        <v>119.36</v>
      </c>
      <c r="X183" s="33">
        <v>174.91</v>
      </c>
      <c r="Y183" s="33">
        <v>125.7</v>
      </c>
      <c r="Z183" s="33">
        <v>92.91</v>
      </c>
    </row>
    <row r="184" spans="1:26" ht="12.75">
      <c r="A184" s="35">
        <v>6</v>
      </c>
      <c r="B184" s="35">
        <v>19</v>
      </c>
      <c r="C184" s="35">
        <v>7</v>
      </c>
      <c r="D184" s="36">
        <v>2</v>
      </c>
      <c r="E184" s="37"/>
      <c r="F184" s="32" t="s">
        <v>86</v>
      </c>
      <c r="G184" s="58" t="s">
        <v>247</v>
      </c>
      <c r="H184" s="34">
        <v>23781541.37</v>
      </c>
      <c r="I184" s="34">
        <v>5434105.87</v>
      </c>
      <c r="J184" s="34">
        <v>12256235.5</v>
      </c>
      <c r="K184" s="34">
        <v>6091200</v>
      </c>
      <c r="L184" s="34">
        <v>13210108.02</v>
      </c>
      <c r="M184" s="34">
        <v>3598501.82</v>
      </c>
      <c r="N184" s="34">
        <v>4728104.2</v>
      </c>
      <c r="O184" s="34">
        <v>4883502</v>
      </c>
      <c r="P184" s="9">
        <v>55.54</v>
      </c>
      <c r="Q184" s="9">
        <v>66.22</v>
      </c>
      <c r="R184" s="9">
        <v>38.57</v>
      </c>
      <c r="S184" s="9">
        <v>80.17</v>
      </c>
      <c r="T184" s="33">
        <v>27.24</v>
      </c>
      <c r="U184" s="33">
        <v>35.79</v>
      </c>
      <c r="V184" s="33">
        <v>36.96</v>
      </c>
      <c r="W184" s="33">
        <v>98.56</v>
      </c>
      <c r="X184" s="33">
        <v>114.37</v>
      </c>
      <c r="Y184" s="33">
        <v>88.42</v>
      </c>
      <c r="Z184" s="33">
        <v>99.48</v>
      </c>
    </row>
    <row r="185" spans="1:26" ht="12.75">
      <c r="A185" s="35">
        <v>6</v>
      </c>
      <c r="B185" s="35">
        <v>9</v>
      </c>
      <c r="C185" s="35">
        <v>14</v>
      </c>
      <c r="D185" s="36">
        <v>2</v>
      </c>
      <c r="E185" s="37"/>
      <c r="F185" s="32" t="s">
        <v>86</v>
      </c>
      <c r="G185" s="58" t="s">
        <v>248</v>
      </c>
      <c r="H185" s="34">
        <v>36030980.57</v>
      </c>
      <c r="I185" s="34">
        <v>16110340.75</v>
      </c>
      <c r="J185" s="34">
        <v>11951217.82</v>
      </c>
      <c r="K185" s="34">
        <v>7969422</v>
      </c>
      <c r="L185" s="34">
        <v>22805961.22</v>
      </c>
      <c r="M185" s="34">
        <v>11272313.09</v>
      </c>
      <c r="N185" s="34">
        <v>5066203.13</v>
      </c>
      <c r="O185" s="34">
        <v>6467445</v>
      </c>
      <c r="P185" s="9">
        <v>63.29</v>
      </c>
      <c r="Q185" s="9">
        <v>69.96</v>
      </c>
      <c r="R185" s="9">
        <v>42.39</v>
      </c>
      <c r="S185" s="9">
        <v>81.15</v>
      </c>
      <c r="T185" s="33">
        <v>49.42</v>
      </c>
      <c r="U185" s="33">
        <v>22.21</v>
      </c>
      <c r="V185" s="33">
        <v>28.35</v>
      </c>
      <c r="W185" s="33">
        <v>103.83</v>
      </c>
      <c r="X185" s="33">
        <v>94.78</v>
      </c>
      <c r="Y185" s="33">
        <v>141.3</v>
      </c>
      <c r="Z185" s="33">
        <v>99.73</v>
      </c>
    </row>
    <row r="186" spans="1:26" ht="12.75">
      <c r="A186" s="35">
        <v>6</v>
      </c>
      <c r="B186" s="35">
        <v>19</v>
      </c>
      <c r="C186" s="35">
        <v>8</v>
      </c>
      <c r="D186" s="36">
        <v>2</v>
      </c>
      <c r="E186" s="37"/>
      <c r="F186" s="32" t="s">
        <v>86</v>
      </c>
      <c r="G186" s="58" t="s">
        <v>249</v>
      </c>
      <c r="H186" s="34">
        <v>10656425.04</v>
      </c>
      <c r="I186" s="34">
        <v>3252028.22</v>
      </c>
      <c r="J186" s="34">
        <v>4032933.82</v>
      </c>
      <c r="K186" s="34">
        <v>3371463</v>
      </c>
      <c r="L186" s="34">
        <v>7380679.46</v>
      </c>
      <c r="M186" s="34">
        <v>2044100.45</v>
      </c>
      <c r="N186" s="34">
        <v>2653112.01</v>
      </c>
      <c r="O186" s="34">
        <v>2683467</v>
      </c>
      <c r="P186" s="9">
        <v>69.26</v>
      </c>
      <c r="Q186" s="9">
        <v>62.85</v>
      </c>
      <c r="R186" s="9">
        <v>65.78</v>
      </c>
      <c r="S186" s="9">
        <v>79.59</v>
      </c>
      <c r="T186" s="33">
        <v>27.69</v>
      </c>
      <c r="U186" s="33">
        <v>35.94</v>
      </c>
      <c r="V186" s="33">
        <v>36.35</v>
      </c>
      <c r="W186" s="33">
        <v>98.19</v>
      </c>
      <c r="X186" s="33">
        <v>118.69</v>
      </c>
      <c r="Y186" s="33">
        <v>93.04</v>
      </c>
      <c r="Z186" s="33">
        <v>91.18</v>
      </c>
    </row>
    <row r="187" spans="1:26" ht="12.75">
      <c r="A187" s="35">
        <v>6</v>
      </c>
      <c r="B187" s="35">
        <v>9</v>
      </c>
      <c r="C187" s="35">
        <v>15</v>
      </c>
      <c r="D187" s="36">
        <v>2</v>
      </c>
      <c r="E187" s="37"/>
      <c r="F187" s="32" t="s">
        <v>86</v>
      </c>
      <c r="G187" s="58" t="s">
        <v>250</v>
      </c>
      <c r="H187" s="34">
        <v>13699232.63</v>
      </c>
      <c r="I187" s="34">
        <v>4797835.81</v>
      </c>
      <c r="J187" s="34">
        <v>3341416.82</v>
      </c>
      <c r="K187" s="34">
        <v>5559980</v>
      </c>
      <c r="L187" s="34">
        <v>9776120.93</v>
      </c>
      <c r="M187" s="34">
        <v>3074385.11</v>
      </c>
      <c r="N187" s="34">
        <v>2200287.82</v>
      </c>
      <c r="O187" s="34">
        <v>4501448</v>
      </c>
      <c r="P187" s="9">
        <v>71.36</v>
      </c>
      <c r="Q187" s="9">
        <v>64.07</v>
      </c>
      <c r="R187" s="9">
        <v>65.84</v>
      </c>
      <c r="S187" s="9">
        <v>80.96</v>
      </c>
      <c r="T187" s="33">
        <v>31.44</v>
      </c>
      <c r="U187" s="33">
        <v>22.5</v>
      </c>
      <c r="V187" s="33">
        <v>46.04</v>
      </c>
      <c r="W187" s="33">
        <v>98.77</v>
      </c>
      <c r="X187" s="33">
        <v>106.56</v>
      </c>
      <c r="Y187" s="33">
        <v>125.1</v>
      </c>
      <c r="Z187" s="33">
        <v>85.68</v>
      </c>
    </row>
    <row r="188" spans="1:26" ht="12.75">
      <c r="A188" s="35">
        <v>6</v>
      </c>
      <c r="B188" s="35">
        <v>9</v>
      </c>
      <c r="C188" s="35">
        <v>16</v>
      </c>
      <c r="D188" s="36">
        <v>2</v>
      </c>
      <c r="E188" s="37"/>
      <c r="F188" s="32" t="s">
        <v>86</v>
      </c>
      <c r="G188" s="58" t="s">
        <v>251</v>
      </c>
      <c r="H188" s="34">
        <v>9562834.8</v>
      </c>
      <c r="I188" s="34">
        <v>2385958</v>
      </c>
      <c r="J188" s="34">
        <v>3690276.8</v>
      </c>
      <c r="K188" s="34">
        <v>3486600</v>
      </c>
      <c r="L188" s="34">
        <v>7729657.43</v>
      </c>
      <c r="M188" s="34">
        <v>1743507.85</v>
      </c>
      <c r="N188" s="34">
        <v>3187954.58</v>
      </c>
      <c r="O188" s="34">
        <v>2798195</v>
      </c>
      <c r="P188" s="9">
        <v>80.83</v>
      </c>
      <c r="Q188" s="9">
        <v>73.07</v>
      </c>
      <c r="R188" s="9">
        <v>86.38</v>
      </c>
      <c r="S188" s="9">
        <v>80.25</v>
      </c>
      <c r="T188" s="33">
        <v>22.55</v>
      </c>
      <c r="U188" s="33">
        <v>41.24</v>
      </c>
      <c r="V188" s="33">
        <v>36.2</v>
      </c>
      <c r="W188" s="33">
        <v>130.52</v>
      </c>
      <c r="X188" s="33">
        <v>138.53</v>
      </c>
      <c r="Y188" s="33">
        <v>225.55</v>
      </c>
      <c r="Z188" s="33">
        <v>86.09</v>
      </c>
    </row>
    <row r="189" spans="1:26" ht="12.75">
      <c r="A189" s="35">
        <v>6</v>
      </c>
      <c r="B189" s="35">
        <v>7</v>
      </c>
      <c r="C189" s="35">
        <v>10</v>
      </c>
      <c r="D189" s="36">
        <v>2</v>
      </c>
      <c r="E189" s="37"/>
      <c r="F189" s="32" t="s">
        <v>86</v>
      </c>
      <c r="G189" s="58" t="s">
        <v>252</v>
      </c>
      <c r="H189" s="34">
        <v>26702888.36</v>
      </c>
      <c r="I189" s="34">
        <v>7695403</v>
      </c>
      <c r="J189" s="34">
        <v>10736090.36</v>
      </c>
      <c r="K189" s="34">
        <v>8271395</v>
      </c>
      <c r="L189" s="34">
        <v>17259804.48</v>
      </c>
      <c r="M189" s="34">
        <v>3840151.94</v>
      </c>
      <c r="N189" s="34">
        <v>6741574.54</v>
      </c>
      <c r="O189" s="34">
        <v>6678078</v>
      </c>
      <c r="P189" s="9">
        <v>64.63</v>
      </c>
      <c r="Q189" s="9">
        <v>49.9</v>
      </c>
      <c r="R189" s="9">
        <v>62.79</v>
      </c>
      <c r="S189" s="9">
        <v>80.73</v>
      </c>
      <c r="T189" s="33">
        <v>22.24</v>
      </c>
      <c r="U189" s="33">
        <v>39.05</v>
      </c>
      <c r="V189" s="33">
        <v>38.69</v>
      </c>
      <c r="W189" s="33">
        <v>116.38</v>
      </c>
      <c r="X189" s="33">
        <v>119.9</v>
      </c>
      <c r="Y189" s="33">
        <v>152.72</v>
      </c>
      <c r="Z189" s="33">
        <v>92.57</v>
      </c>
    </row>
    <row r="190" spans="1:26" ht="12.75">
      <c r="A190" s="35">
        <v>6</v>
      </c>
      <c r="B190" s="35">
        <v>1</v>
      </c>
      <c r="C190" s="35">
        <v>19</v>
      </c>
      <c r="D190" s="36">
        <v>2</v>
      </c>
      <c r="E190" s="37"/>
      <c r="F190" s="32" t="s">
        <v>86</v>
      </c>
      <c r="G190" s="58" t="s">
        <v>253</v>
      </c>
      <c r="H190" s="34">
        <v>15835482.79</v>
      </c>
      <c r="I190" s="34">
        <v>6951964</v>
      </c>
      <c r="J190" s="34">
        <v>3266321.79</v>
      </c>
      <c r="K190" s="34">
        <v>5617197</v>
      </c>
      <c r="L190" s="34">
        <v>12206290.88</v>
      </c>
      <c r="M190" s="34">
        <v>4936301.15</v>
      </c>
      <c r="N190" s="34">
        <v>2616143.73</v>
      </c>
      <c r="O190" s="34">
        <v>4653846</v>
      </c>
      <c r="P190" s="9">
        <v>77.08</v>
      </c>
      <c r="Q190" s="9">
        <v>71</v>
      </c>
      <c r="R190" s="9">
        <v>80.09</v>
      </c>
      <c r="S190" s="9">
        <v>82.84</v>
      </c>
      <c r="T190" s="33">
        <v>40.44</v>
      </c>
      <c r="U190" s="33">
        <v>21.43</v>
      </c>
      <c r="V190" s="33">
        <v>38.12</v>
      </c>
      <c r="W190" s="33">
        <v>97.98</v>
      </c>
      <c r="X190" s="33">
        <v>117.57</v>
      </c>
      <c r="Y190" s="33">
        <v>80.35</v>
      </c>
      <c r="Z190" s="33">
        <v>93.01</v>
      </c>
    </row>
    <row r="191" spans="1:26" ht="12.75">
      <c r="A191" s="35">
        <v>6</v>
      </c>
      <c r="B191" s="35">
        <v>20</v>
      </c>
      <c r="C191" s="35">
        <v>14</v>
      </c>
      <c r="D191" s="36">
        <v>2</v>
      </c>
      <c r="E191" s="37"/>
      <c r="F191" s="32" t="s">
        <v>86</v>
      </c>
      <c r="G191" s="58" t="s">
        <v>254</v>
      </c>
      <c r="H191" s="34">
        <v>54598878.56</v>
      </c>
      <c r="I191" s="34">
        <v>20733781.59</v>
      </c>
      <c r="J191" s="34">
        <v>12828191.97</v>
      </c>
      <c r="K191" s="34">
        <v>21036905</v>
      </c>
      <c r="L191" s="34">
        <v>41525989.56</v>
      </c>
      <c r="M191" s="34">
        <v>16032529.26</v>
      </c>
      <c r="N191" s="34">
        <v>8255052.3</v>
      </c>
      <c r="O191" s="34">
        <v>17238408</v>
      </c>
      <c r="P191" s="9">
        <v>76.05</v>
      </c>
      <c r="Q191" s="9">
        <v>77.32</v>
      </c>
      <c r="R191" s="9">
        <v>64.35</v>
      </c>
      <c r="S191" s="9">
        <v>81.94</v>
      </c>
      <c r="T191" s="33">
        <v>38.6</v>
      </c>
      <c r="U191" s="33">
        <v>19.87</v>
      </c>
      <c r="V191" s="33">
        <v>41.51</v>
      </c>
      <c r="W191" s="33">
        <v>103.72</v>
      </c>
      <c r="X191" s="33">
        <v>109.98</v>
      </c>
      <c r="Y191" s="33">
        <v>115.94</v>
      </c>
      <c r="Z191" s="33">
        <v>94</v>
      </c>
    </row>
    <row r="192" spans="1:26" ht="12.75">
      <c r="A192" s="35">
        <v>6</v>
      </c>
      <c r="B192" s="35">
        <v>3</v>
      </c>
      <c r="C192" s="35">
        <v>14</v>
      </c>
      <c r="D192" s="36">
        <v>2</v>
      </c>
      <c r="E192" s="37"/>
      <c r="F192" s="32" t="s">
        <v>86</v>
      </c>
      <c r="G192" s="58" t="s">
        <v>255</v>
      </c>
      <c r="H192" s="34">
        <v>15163441.98</v>
      </c>
      <c r="I192" s="34">
        <v>4588035.52</v>
      </c>
      <c r="J192" s="34">
        <v>6588494.46</v>
      </c>
      <c r="K192" s="34">
        <v>3986912</v>
      </c>
      <c r="L192" s="34">
        <v>8017672.35</v>
      </c>
      <c r="M192" s="34">
        <v>2400524.64</v>
      </c>
      <c r="N192" s="34">
        <v>2403329.71</v>
      </c>
      <c r="O192" s="34">
        <v>3213818</v>
      </c>
      <c r="P192" s="9">
        <v>52.87</v>
      </c>
      <c r="Q192" s="9">
        <v>52.32</v>
      </c>
      <c r="R192" s="9">
        <v>36.47</v>
      </c>
      <c r="S192" s="9">
        <v>80.6</v>
      </c>
      <c r="T192" s="33">
        <v>29.94</v>
      </c>
      <c r="U192" s="33">
        <v>29.97</v>
      </c>
      <c r="V192" s="33">
        <v>40.08</v>
      </c>
      <c r="W192" s="33">
        <v>91.96</v>
      </c>
      <c r="X192" s="33">
        <v>98.07</v>
      </c>
      <c r="Y192" s="33">
        <v>95.83</v>
      </c>
      <c r="Z192" s="33">
        <v>85.41</v>
      </c>
    </row>
    <row r="193" spans="1:26" ht="12.75">
      <c r="A193" s="35">
        <v>6</v>
      </c>
      <c r="B193" s="35">
        <v>6</v>
      </c>
      <c r="C193" s="35">
        <v>11</v>
      </c>
      <c r="D193" s="36">
        <v>2</v>
      </c>
      <c r="E193" s="37"/>
      <c r="F193" s="32" t="s">
        <v>86</v>
      </c>
      <c r="G193" s="58" t="s">
        <v>256</v>
      </c>
      <c r="H193" s="34">
        <v>13690077.02</v>
      </c>
      <c r="I193" s="34">
        <v>4287142.4</v>
      </c>
      <c r="J193" s="34">
        <v>3368777.62</v>
      </c>
      <c r="K193" s="34">
        <v>6034157</v>
      </c>
      <c r="L193" s="34">
        <v>10600109.83</v>
      </c>
      <c r="M193" s="34">
        <v>2995585.89</v>
      </c>
      <c r="N193" s="34">
        <v>2704895.94</v>
      </c>
      <c r="O193" s="34">
        <v>4899628</v>
      </c>
      <c r="P193" s="9">
        <v>77.42</v>
      </c>
      <c r="Q193" s="9">
        <v>69.87</v>
      </c>
      <c r="R193" s="9">
        <v>80.29</v>
      </c>
      <c r="S193" s="9">
        <v>81.19</v>
      </c>
      <c r="T193" s="33">
        <v>28.25</v>
      </c>
      <c r="U193" s="33">
        <v>25.51</v>
      </c>
      <c r="V193" s="33">
        <v>46.22</v>
      </c>
      <c r="W193" s="33">
        <v>92.15</v>
      </c>
      <c r="X193" s="33">
        <v>113.19</v>
      </c>
      <c r="Y193" s="33">
        <v>85.08</v>
      </c>
      <c r="Z193" s="33">
        <v>86.3</v>
      </c>
    </row>
    <row r="194" spans="1:26" ht="12.75">
      <c r="A194" s="35">
        <v>6</v>
      </c>
      <c r="B194" s="35">
        <v>14</v>
      </c>
      <c r="C194" s="35">
        <v>11</v>
      </c>
      <c r="D194" s="36">
        <v>2</v>
      </c>
      <c r="E194" s="37"/>
      <c r="F194" s="32" t="s">
        <v>86</v>
      </c>
      <c r="G194" s="58" t="s">
        <v>257</v>
      </c>
      <c r="H194" s="34">
        <v>21153086.4</v>
      </c>
      <c r="I194" s="34">
        <v>6087259</v>
      </c>
      <c r="J194" s="34">
        <v>6406069.4</v>
      </c>
      <c r="K194" s="34">
        <v>8659758</v>
      </c>
      <c r="L194" s="34">
        <v>14710235.12</v>
      </c>
      <c r="M194" s="34">
        <v>4269907.67</v>
      </c>
      <c r="N194" s="34">
        <v>3471571.45</v>
      </c>
      <c r="O194" s="34">
        <v>6968756</v>
      </c>
      <c r="P194" s="9">
        <v>69.54</v>
      </c>
      <c r="Q194" s="9">
        <v>70.14</v>
      </c>
      <c r="R194" s="9">
        <v>54.19</v>
      </c>
      <c r="S194" s="9">
        <v>80.47</v>
      </c>
      <c r="T194" s="33">
        <v>29.02</v>
      </c>
      <c r="U194" s="33">
        <v>23.59</v>
      </c>
      <c r="V194" s="33">
        <v>47.37</v>
      </c>
      <c r="W194" s="33">
        <v>111.1</v>
      </c>
      <c r="X194" s="33">
        <v>116.38</v>
      </c>
      <c r="Y194" s="33">
        <v>119.58</v>
      </c>
      <c r="Z194" s="33">
        <v>104.51</v>
      </c>
    </row>
    <row r="195" spans="1:26" ht="12.75">
      <c r="A195" s="35">
        <v>6</v>
      </c>
      <c r="B195" s="35">
        <v>7</v>
      </c>
      <c r="C195" s="35">
        <v>2</v>
      </c>
      <c r="D195" s="36">
        <v>3</v>
      </c>
      <c r="E195" s="37"/>
      <c r="F195" s="32" t="s">
        <v>86</v>
      </c>
      <c r="G195" s="58" t="s">
        <v>258</v>
      </c>
      <c r="H195" s="34">
        <v>25104637.85</v>
      </c>
      <c r="I195" s="34">
        <v>6575368.19</v>
      </c>
      <c r="J195" s="34">
        <v>5950395.66</v>
      </c>
      <c r="K195" s="34">
        <v>12578874</v>
      </c>
      <c r="L195" s="34">
        <v>20216846.45</v>
      </c>
      <c r="M195" s="34">
        <v>5317347.12</v>
      </c>
      <c r="N195" s="34">
        <v>4833067.33</v>
      </c>
      <c r="O195" s="34">
        <v>10066432</v>
      </c>
      <c r="P195" s="9">
        <v>80.53</v>
      </c>
      <c r="Q195" s="9">
        <v>80.86</v>
      </c>
      <c r="R195" s="9">
        <v>81.22</v>
      </c>
      <c r="S195" s="9">
        <v>80.02</v>
      </c>
      <c r="T195" s="33">
        <v>26.3</v>
      </c>
      <c r="U195" s="33">
        <v>23.9</v>
      </c>
      <c r="V195" s="33">
        <v>49.79</v>
      </c>
      <c r="W195" s="33">
        <v>102.19</v>
      </c>
      <c r="X195" s="33">
        <v>108.99</v>
      </c>
      <c r="Y195" s="33">
        <v>110.09</v>
      </c>
      <c r="Z195" s="33">
        <v>95.73</v>
      </c>
    </row>
    <row r="196" spans="1:26" ht="12.75">
      <c r="A196" s="35">
        <v>6</v>
      </c>
      <c r="B196" s="35">
        <v>9</v>
      </c>
      <c r="C196" s="35">
        <v>1</v>
      </c>
      <c r="D196" s="36">
        <v>3</v>
      </c>
      <c r="E196" s="37"/>
      <c r="F196" s="32" t="s">
        <v>86</v>
      </c>
      <c r="G196" s="58" t="s">
        <v>259</v>
      </c>
      <c r="H196" s="34">
        <v>36065711.79</v>
      </c>
      <c r="I196" s="34">
        <v>17814687</v>
      </c>
      <c r="J196" s="34">
        <v>7230274.79</v>
      </c>
      <c r="K196" s="34">
        <v>11020750</v>
      </c>
      <c r="L196" s="34">
        <v>27650983.61</v>
      </c>
      <c r="M196" s="34">
        <v>12281103.46</v>
      </c>
      <c r="N196" s="34">
        <v>6437956.15</v>
      </c>
      <c r="O196" s="34">
        <v>8931924</v>
      </c>
      <c r="P196" s="9">
        <v>76.66</v>
      </c>
      <c r="Q196" s="9">
        <v>68.93</v>
      </c>
      <c r="R196" s="9">
        <v>89.04</v>
      </c>
      <c r="S196" s="9">
        <v>81.04</v>
      </c>
      <c r="T196" s="33">
        <v>44.41</v>
      </c>
      <c r="U196" s="33">
        <v>23.28</v>
      </c>
      <c r="V196" s="33">
        <v>32.3</v>
      </c>
      <c r="W196" s="33">
        <v>115.32</v>
      </c>
      <c r="X196" s="33">
        <v>138.03</v>
      </c>
      <c r="Y196" s="33">
        <v>113.9</v>
      </c>
      <c r="Z196" s="33">
        <v>94.75</v>
      </c>
    </row>
    <row r="197" spans="1:26" ht="12.75">
      <c r="A197" s="35">
        <v>6</v>
      </c>
      <c r="B197" s="35">
        <v>9</v>
      </c>
      <c r="C197" s="35">
        <v>3</v>
      </c>
      <c r="D197" s="36">
        <v>3</v>
      </c>
      <c r="E197" s="37"/>
      <c r="F197" s="32" t="s">
        <v>86</v>
      </c>
      <c r="G197" s="58" t="s">
        <v>260</v>
      </c>
      <c r="H197" s="34">
        <v>35889575.51</v>
      </c>
      <c r="I197" s="34">
        <v>11949372</v>
      </c>
      <c r="J197" s="34">
        <v>12069343.51</v>
      </c>
      <c r="K197" s="34">
        <v>11870860</v>
      </c>
      <c r="L197" s="34">
        <v>25650379.58</v>
      </c>
      <c r="M197" s="34">
        <v>9008465.79</v>
      </c>
      <c r="N197" s="34">
        <v>7086814.79</v>
      </c>
      <c r="O197" s="34">
        <v>9555099</v>
      </c>
      <c r="P197" s="9">
        <v>71.47</v>
      </c>
      <c r="Q197" s="9">
        <v>75.38</v>
      </c>
      <c r="R197" s="9">
        <v>58.71</v>
      </c>
      <c r="S197" s="9">
        <v>80.49</v>
      </c>
      <c r="T197" s="33">
        <v>35.12</v>
      </c>
      <c r="U197" s="33">
        <v>27.62</v>
      </c>
      <c r="V197" s="33">
        <v>37.25</v>
      </c>
      <c r="W197" s="33">
        <v>116.98</v>
      </c>
      <c r="X197" s="33">
        <v>137.2</v>
      </c>
      <c r="Y197" s="33">
        <v>133.02</v>
      </c>
      <c r="Z197" s="33">
        <v>95.23</v>
      </c>
    </row>
    <row r="198" spans="1:26" ht="12.75">
      <c r="A198" s="35">
        <v>6</v>
      </c>
      <c r="B198" s="35">
        <v>2</v>
      </c>
      <c r="C198" s="35">
        <v>5</v>
      </c>
      <c r="D198" s="36">
        <v>3</v>
      </c>
      <c r="E198" s="37"/>
      <c r="F198" s="32" t="s">
        <v>86</v>
      </c>
      <c r="G198" s="58" t="s">
        <v>261</v>
      </c>
      <c r="H198" s="34">
        <v>22942716.77</v>
      </c>
      <c r="I198" s="34">
        <v>5186696</v>
      </c>
      <c r="J198" s="34">
        <v>8908763.77</v>
      </c>
      <c r="K198" s="34">
        <v>8847257</v>
      </c>
      <c r="L198" s="34">
        <v>16552735.93</v>
      </c>
      <c r="M198" s="34">
        <v>4109365.49</v>
      </c>
      <c r="N198" s="34">
        <v>5345488.44</v>
      </c>
      <c r="O198" s="34">
        <v>7097882</v>
      </c>
      <c r="P198" s="9">
        <v>72.14</v>
      </c>
      <c r="Q198" s="9">
        <v>79.22</v>
      </c>
      <c r="R198" s="9">
        <v>60</v>
      </c>
      <c r="S198" s="9">
        <v>80.22</v>
      </c>
      <c r="T198" s="33">
        <v>24.82</v>
      </c>
      <c r="U198" s="33">
        <v>32.29</v>
      </c>
      <c r="V198" s="33">
        <v>42.88</v>
      </c>
      <c r="W198" s="33">
        <v>109.64</v>
      </c>
      <c r="X198" s="33">
        <v>168.66</v>
      </c>
      <c r="Y198" s="33">
        <v>102.73</v>
      </c>
      <c r="Z198" s="33">
        <v>95.17</v>
      </c>
    </row>
    <row r="199" spans="1:26" ht="12.75">
      <c r="A199" s="35">
        <v>6</v>
      </c>
      <c r="B199" s="35">
        <v>5</v>
      </c>
      <c r="C199" s="35">
        <v>5</v>
      </c>
      <c r="D199" s="36">
        <v>3</v>
      </c>
      <c r="E199" s="37"/>
      <c r="F199" s="32" t="s">
        <v>86</v>
      </c>
      <c r="G199" s="58" t="s">
        <v>262</v>
      </c>
      <c r="H199" s="34">
        <v>58813800.33</v>
      </c>
      <c r="I199" s="34">
        <v>23183517.38</v>
      </c>
      <c r="J199" s="34">
        <v>22902028.95</v>
      </c>
      <c r="K199" s="34">
        <v>12728254</v>
      </c>
      <c r="L199" s="34">
        <v>34760294.79</v>
      </c>
      <c r="M199" s="34">
        <v>15558608.24</v>
      </c>
      <c r="N199" s="34">
        <v>8762531.55</v>
      </c>
      <c r="O199" s="34">
        <v>10439155</v>
      </c>
      <c r="P199" s="9">
        <v>59.1</v>
      </c>
      <c r="Q199" s="9">
        <v>67.11</v>
      </c>
      <c r="R199" s="9">
        <v>38.26</v>
      </c>
      <c r="S199" s="9">
        <v>82.01</v>
      </c>
      <c r="T199" s="33">
        <v>44.75</v>
      </c>
      <c r="U199" s="33">
        <v>25.2</v>
      </c>
      <c r="V199" s="33">
        <v>30.03</v>
      </c>
      <c r="W199" s="33">
        <v>104.56</v>
      </c>
      <c r="X199" s="33">
        <v>122.82</v>
      </c>
      <c r="Y199" s="33">
        <v>87.51</v>
      </c>
      <c r="Z199" s="33">
        <v>98.81</v>
      </c>
    </row>
    <row r="200" spans="1:26" ht="12.75">
      <c r="A200" s="35">
        <v>6</v>
      </c>
      <c r="B200" s="35">
        <v>2</v>
      </c>
      <c r="C200" s="35">
        <v>7</v>
      </c>
      <c r="D200" s="36">
        <v>3</v>
      </c>
      <c r="E200" s="37"/>
      <c r="F200" s="32" t="s">
        <v>86</v>
      </c>
      <c r="G200" s="58" t="s">
        <v>263</v>
      </c>
      <c r="H200" s="34">
        <v>25631434.29</v>
      </c>
      <c r="I200" s="34">
        <v>6347796.76</v>
      </c>
      <c r="J200" s="34">
        <v>8949893.53</v>
      </c>
      <c r="K200" s="34">
        <v>10333744</v>
      </c>
      <c r="L200" s="34">
        <v>18088560.04</v>
      </c>
      <c r="M200" s="34">
        <v>4438120.79</v>
      </c>
      <c r="N200" s="34">
        <v>5368596.25</v>
      </c>
      <c r="O200" s="34">
        <v>8281843</v>
      </c>
      <c r="P200" s="9">
        <v>70.57</v>
      </c>
      <c r="Q200" s="9">
        <v>69.91</v>
      </c>
      <c r="R200" s="9">
        <v>59.98</v>
      </c>
      <c r="S200" s="9">
        <v>80.14</v>
      </c>
      <c r="T200" s="33">
        <v>24.53</v>
      </c>
      <c r="U200" s="33">
        <v>29.67</v>
      </c>
      <c r="V200" s="33">
        <v>45.78</v>
      </c>
      <c r="W200" s="33">
        <v>115.82</v>
      </c>
      <c r="X200" s="33">
        <v>132.01</v>
      </c>
      <c r="Y200" s="33">
        <v>143.52</v>
      </c>
      <c r="Z200" s="33">
        <v>97.26</v>
      </c>
    </row>
    <row r="201" spans="1:26" ht="12.75">
      <c r="A201" s="35">
        <v>6</v>
      </c>
      <c r="B201" s="35">
        <v>14</v>
      </c>
      <c r="C201" s="35">
        <v>4</v>
      </c>
      <c r="D201" s="36">
        <v>3</v>
      </c>
      <c r="E201" s="37"/>
      <c r="F201" s="32" t="s">
        <v>86</v>
      </c>
      <c r="G201" s="58" t="s">
        <v>264</v>
      </c>
      <c r="H201" s="34">
        <v>28486112.91</v>
      </c>
      <c r="I201" s="34">
        <v>11922876</v>
      </c>
      <c r="J201" s="34">
        <v>10682965.91</v>
      </c>
      <c r="K201" s="34">
        <v>5880271</v>
      </c>
      <c r="L201" s="34">
        <v>16019434.96</v>
      </c>
      <c r="M201" s="34">
        <v>7430337.84</v>
      </c>
      <c r="N201" s="34">
        <v>3808297.12</v>
      </c>
      <c r="O201" s="34">
        <v>4780800</v>
      </c>
      <c r="P201" s="9">
        <v>56.23</v>
      </c>
      <c r="Q201" s="9">
        <v>62.32</v>
      </c>
      <c r="R201" s="9">
        <v>35.64</v>
      </c>
      <c r="S201" s="9">
        <v>81.3</v>
      </c>
      <c r="T201" s="33">
        <v>46.38</v>
      </c>
      <c r="U201" s="33">
        <v>23.77</v>
      </c>
      <c r="V201" s="33">
        <v>29.84</v>
      </c>
      <c r="W201" s="33">
        <v>80.03</v>
      </c>
      <c r="X201" s="33">
        <v>88.31</v>
      </c>
      <c r="Y201" s="33">
        <v>55.76</v>
      </c>
      <c r="Z201" s="33">
        <v>100.16</v>
      </c>
    </row>
    <row r="202" spans="1:26" ht="12.75">
      <c r="A202" s="35">
        <v>6</v>
      </c>
      <c r="B202" s="35">
        <v>8</v>
      </c>
      <c r="C202" s="35">
        <v>6</v>
      </c>
      <c r="D202" s="36">
        <v>3</v>
      </c>
      <c r="E202" s="37"/>
      <c r="F202" s="32" t="s">
        <v>86</v>
      </c>
      <c r="G202" s="58" t="s">
        <v>265</v>
      </c>
      <c r="H202" s="34">
        <v>23615166</v>
      </c>
      <c r="I202" s="34">
        <v>5299541</v>
      </c>
      <c r="J202" s="34">
        <v>7245011</v>
      </c>
      <c r="K202" s="34">
        <v>11070614</v>
      </c>
      <c r="L202" s="34">
        <v>18555515.58</v>
      </c>
      <c r="M202" s="34">
        <v>4108009.75</v>
      </c>
      <c r="N202" s="34">
        <v>5546015.83</v>
      </c>
      <c r="O202" s="34">
        <v>8901490</v>
      </c>
      <c r="P202" s="9">
        <v>78.57</v>
      </c>
      <c r="Q202" s="9">
        <v>77.51</v>
      </c>
      <c r="R202" s="9">
        <v>76.54</v>
      </c>
      <c r="S202" s="9">
        <v>80.4</v>
      </c>
      <c r="T202" s="33">
        <v>22.13</v>
      </c>
      <c r="U202" s="33">
        <v>29.88</v>
      </c>
      <c r="V202" s="33">
        <v>47.97</v>
      </c>
      <c r="W202" s="33">
        <v>86.87</v>
      </c>
      <c r="X202" s="33">
        <v>102.99</v>
      </c>
      <c r="Y202" s="33">
        <v>65.09</v>
      </c>
      <c r="Z202" s="33">
        <v>100.56</v>
      </c>
    </row>
    <row r="203" spans="1:26" ht="12.75">
      <c r="A203" s="35">
        <v>6</v>
      </c>
      <c r="B203" s="35">
        <v>20</v>
      </c>
      <c r="C203" s="35">
        <v>4</v>
      </c>
      <c r="D203" s="36">
        <v>3</v>
      </c>
      <c r="E203" s="37"/>
      <c r="F203" s="32" t="s">
        <v>86</v>
      </c>
      <c r="G203" s="58" t="s">
        <v>266</v>
      </c>
      <c r="H203" s="34">
        <v>26253297.23</v>
      </c>
      <c r="I203" s="34">
        <v>6730210</v>
      </c>
      <c r="J203" s="34">
        <v>8589646.23</v>
      </c>
      <c r="K203" s="34">
        <v>10933441</v>
      </c>
      <c r="L203" s="34">
        <v>18760629.05</v>
      </c>
      <c r="M203" s="34">
        <v>4966642.06</v>
      </c>
      <c r="N203" s="34">
        <v>4895927.99</v>
      </c>
      <c r="O203" s="34">
        <v>8898059</v>
      </c>
      <c r="P203" s="9">
        <v>71.46</v>
      </c>
      <c r="Q203" s="9">
        <v>73.79</v>
      </c>
      <c r="R203" s="9">
        <v>56.99</v>
      </c>
      <c r="S203" s="9">
        <v>81.38</v>
      </c>
      <c r="T203" s="33">
        <v>26.47</v>
      </c>
      <c r="U203" s="33">
        <v>26.09</v>
      </c>
      <c r="V203" s="33">
        <v>47.42</v>
      </c>
      <c r="W203" s="33">
        <v>101.9</v>
      </c>
      <c r="X203" s="33">
        <v>115.7</v>
      </c>
      <c r="Y203" s="33">
        <v>100.66</v>
      </c>
      <c r="Z203" s="33">
        <v>96.14</v>
      </c>
    </row>
    <row r="204" spans="1:26" ht="12.75">
      <c r="A204" s="35">
        <v>6</v>
      </c>
      <c r="B204" s="35">
        <v>18</v>
      </c>
      <c r="C204" s="35">
        <v>6</v>
      </c>
      <c r="D204" s="36">
        <v>3</v>
      </c>
      <c r="E204" s="37"/>
      <c r="F204" s="32" t="s">
        <v>86</v>
      </c>
      <c r="G204" s="58" t="s">
        <v>267</v>
      </c>
      <c r="H204" s="34">
        <v>23467914.93</v>
      </c>
      <c r="I204" s="34">
        <v>11583519.42</v>
      </c>
      <c r="J204" s="34">
        <v>4286156.51</v>
      </c>
      <c r="K204" s="34">
        <v>7598239</v>
      </c>
      <c r="L204" s="34">
        <v>15113578.53</v>
      </c>
      <c r="M204" s="34">
        <v>6082167.54</v>
      </c>
      <c r="N204" s="34">
        <v>2786837.99</v>
      </c>
      <c r="O204" s="34">
        <v>6244573</v>
      </c>
      <c r="P204" s="9">
        <v>64.4</v>
      </c>
      <c r="Q204" s="9">
        <v>52.5</v>
      </c>
      <c r="R204" s="9">
        <v>65.01</v>
      </c>
      <c r="S204" s="9">
        <v>82.18</v>
      </c>
      <c r="T204" s="33">
        <v>40.24</v>
      </c>
      <c r="U204" s="33">
        <v>18.43</v>
      </c>
      <c r="V204" s="33">
        <v>41.31</v>
      </c>
      <c r="W204" s="33">
        <v>101.45</v>
      </c>
      <c r="X204" s="33">
        <v>115.93</v>
      </c>
      <c r="Y204" s="33">
        <v>122.99</v>
      </c>
      <c r="Z204" s="33">
        <v>84.56</v>
      </c>
    </row>
    <row r="205" spans="1:26" ht="12.75">
      <c r="A205" s="35">
        <v>6</v>
      </c>
      <c r="B205" s="35">
        <v>10</v>
      </c>
      <c r="C205" s="35">
        <v>3</v>
      </c>
      <c r="D205" s="36">
        <v>3</v>
      </c>
      <c r="E205" s="37"/>
      <c r="F205" s="32" t="s">
        <v>86</v>
      </c>
      <c r="G205" s="58" t="s">
        <v>268</v>
      </c>
      <c r="H205" s="34">
        <v>58824387.46</v>
      </c>
      <c r="I205" s="34">
        <v>32246593.29</v>
      </c>
      <c r="J205" s="34">
        <v>8958825.17</v>
      </c>
      <c r="K205" s="34">
        <v>17618969</v>
      </c>
      <c r="L205" s="34">
        <v>47994262.23</v>
      </c>
      <c r="M205" s="34">
        <v>25637578.69</v>
      </c>
      <c r="N205" s="34">
        <v>7825226.54</v>
      </c>
      <c r="O205" s="34">
        <v>14531457</v>
      </c>
      <c r="P205" s="9">
        <v>81.58</v>
      </c>
      <c r="Q205" s="9">
        <v>79.5</v>
      </c>
      <c r="R205" s="9">
        <v>87.34</v>
      </c>
      <c r="S205" s="9">
        <v>82.47</v>
      </c>
      <c r="T205" s="33">
        <v>53.41</v>
      </c>
      <c r="U205" s="33">
        <v>16.3</v>
      </c>
      <c r="V205" s="33">
        <v>30.27</v>
      </c>
      <c r="W205" s="33">
        <v>107.41</v>
      </c>
      <c r="X205" s="33">
        <v>108.14</v>
      </c>
      <c r="Y205" s="33">
        <v>122.07</v>
      </c>
      <c r="Z205" s="33">
        <v>99.78</v>
      </c>
    </row>
    <row r="206" spans="1:26" ht="12.75">
      <c r="A206" s="35">
        <v>6</v>
      </c>
      <c r="B206" s="35">
        <v>5</v>
      </c>
      <c r="C206" s="35">
        <v>6</v>
      </c>
      <c r="D206" s="36">
        <v>3</v>
      </c>
      <c r="E206" s="37"/>
      <c r="F206" s="32" t="s">
        <v>86</v>
      </c>
      <c r="G206" s="58" t="s">
        <v>269</v>
      </c>
      <c r="H206" s="34">
        <v>20891698.55</v>
      </c>
      <c r="I206" s="34">
        <v>4221404.1</v>
      </c>
      <c r="J206" s="34">
        <v>7074809.45</v>
      </c>
      <c r="K206" s="34">
        <v>9595485</v>
      </c>
      <c r="L206" s="34">
        <v>15070714.41</v>
      </c>
      <c r="M206" s="34">
        <v>3146270.72</v>
      </c>
      <c r="N206" s="34">
        <v>4186648.69</v>
      </c>
      <c r="O206" s="34">
        <v>7737795</v>
      </c>
      <c r="P206" s="9">
        <v>72.13</v>
      </c>
      <c r="Q206" s="9">
        <v>74.53</v>
      </c>
      <c r="R206" s="9">
        <v>59.17</v>
      </c>
      <c r="S206" s="9">
        <v>80.63</v>
      </c>
      <c r="T206" s="33">
        <v>20.87</v>
      </c>
      <c r="U206" s="33">
        <v>27.78</v>
      </c>
      <c r="V206" s="33">
        <v>51.34</v>
      </c>
      <c r="W206" s="33">
        <v>101.03</v>
      </c>
      <c r="X206" s="33">
        <v>100.74</v>
      </c>
      <c r="Y206" s="33">
        <v>113.9</v>
      </c>
      <c r="Z206" s="33">
        <v>95.32</v>
      </c>
    </row>
    <row r="207" spans="1:26" ht="12.75">
      <c r="A207" s="35">
        <v>6</v>
      </c>
      <c r="B207" s="35">
        <v>14</v>
      </c>
      <c r="C207" s="35">
        <v>8</v>
      </c>
      <c r="D207" s="36">
        <v>3</v>
      </c>
      <c r="E207" s="37"/>
      <c r="F207" s="32" t="s">
        <v>86</v>
      </c>
      <c r="G207" s="58" t="s">
        <v>270</v>
      </c>
      <c r="H207" s="34">
        <v>38028434.17</v>
      </c>
      <c r="I207" s="34">
        <v>13458779</v>
      </c>
      <c r="J207" s="34">
        <v>13116869.17</v>
      </c>
      <c r="K207" s="34">
        <v>11452786</v>
      </c>
      <c r="L207" s="34">
        <v>29482720</v>
      </c>
      <c r="M207" s="34">
        <v>10503803.47</v>
      </c>
      <c r="N207" s="34">
        <v>9429303.53</v>
      </c>
      <c r="O207" s="34">
        <v>9549613</v>
      </c>
      <c r="P207" s="9">
        <v>77.52</v>
      </c>
      <c r="Q207" s="9">
        <v>78.04</v>
      </c>
      <c r="R207" s="9">
        <v>71.88</v>
      </c>
      <c r="S207" s="9">
        <v>83.38</v>
      </c>
      <c r="T207" s="33">
        <v>35.62</v>
      </c>
      <c r="U207" s="33">
        <v>31.98</v>
      </c>
      <c r="V207" s="33">
        <v>32.39</v>
      </c>
      <c r="W207" s="33">
        <v>110.12</v>
      </c>
      <c r="X207" s="33">
        <v>117.15</v>
      </c>
      <c r="Y207" s="33">
        <v>131.02</v>
      </c>
      <c r="Z207" s="33">
        <v>90.01</v>
      </c>
    </row>
    <row r="208" spans="1:26" ht="12.75">
      <c r="A208" s="35">
        <v>6</v>
      </c>
      <c r="B208" s="35">
        <v>12</v>
      </c>
      <c r="C208" s="35">
        <v>5</v>
      </c>
      <c r="D208" s="36">
        <v>3</v>
      </c>
      <c r="E208" s="37"/>
      <c r="F208" s="32" t="s">
        <v>86</v>
      </c>
      <c r="G208" s="58" t="s">
        <v>271</v>
      </c>
      <c r="H208" s="34">
        <v>50336385.24</v>
      </c>
      <c r="I208" s="34">
        <v>17993844</v>
      </c>
      <c r="J208" s="34">
        <v>13575421.24</v>
      </c>
      <c r="K208" s="34">
        <v>18767120</v>
      </c>
      <c r="L208" s="34">
        <v>37946526.23</v>
      </c>
      <c r="M208" s="34">
        <v>13007290.41</v>
      </c>
      <c r="N208" s="34">
        <v>9735310.82</v>
      </c>
      <c r="O208" s="34">
        <v>15203925</v>
      </c>
      <c r="P208" s="9">
        <v>75.38</v>
      </c>
      <c r="Q208" s="9">
        <v>72.28</v>
      </c>
      <c r="R208" s="9">
        <v>71.71</v>
      </c>
      <c r="S208" s="9">
        <v>81.01</v>
      </c>
      <c r="T208" s="33">
        <v>34.27</v>
      </c>
      <c r="U208" s="33">
        <v>25.65</v>
      </c>
      <c r="V208" s="33">
        <v>40.06</v>
      </c>
      <c r="W208" s="33">
        <v>106.37</v>
      </c>
      <c r="X208" s="33">
        <v>100.75</v>
      </c>
      <c r="Y208" s="33">
        <v>126.52</v>
      </c>
      <c r="Z208" s="33">
        <v>100.9</v>
      </c>
    </row>
    <row r="209" spans="1:26" ht="12.75">
      <c r="A209" s="35">
        <v>6</v>
      </c>
      <c r="B209" s="35">
        <v>8</v>
      </c>
      <c r="C209" s="35">
        <v>10</v>
      </c>
      <c r="D209" s="36">
        <v>3</v>
      </c>
      <c r="E209" s="37"/>
      <c r="F209" s="32" t="s">
        <v>86</v>
      </c>
      <c r="G209" s="58" t="s">
        <v>272</v>
      </c>
      <c r="H209" s="34">
        <v>21167110.78</v>
      </c>
      <c r="I209" s="34">
        <v>4552601.2</v>
      </c>
      <c r="J209" s="34">
        <v>9267666.58</v>
      </c>
      <c r="K209" s="34">
        <v>7346843</v>
      </c>
      <c r="L209" s="34">
        <v>12316392.48</v>
      </c>
      <c r="M209" s="34">
        <v>3029951.71</v>
      </c>
      <c r="N209" s="34">
        <v>3357359.77</v>
      </c>
      <c r="O209" s="34">
        <v>5929081</v>
      </c>
      <c r="P209" s="9">
        <v>58.18</v>
      </c>
      <c r="Q209" s="9">
        <v>66.55</v>
      </c>
      <c r="R209" s="9">
        <v>36.22</v>
      </c>
      <c r="S209" s="9">
        <v>80.7</v>
      </c>
      <c r="T209" s="33">
        <v>24.6</v>
      </c>
      <c r="U209" s="33">
        <v>27.25</v>
      </c>
      <c r="V209" s="33">
        <v>48.13</v>
      </c>
      <c r="W209" s="33">
        <v>98.29</v>
      </c>
      <c r="X209" s="33">
        <v>101.32</v>
      </c>
      <c r="Y209" s="33">
        <v>97.53</v>
      </c>
      <c r="Z209" s="33">
        <v>97.22</v>
      </c>
    </row>
    <row r="210" spans="1:26" ht="12.75">
      <c r="A210" s="35">
        <v>6</v>
      </c>
      <c r="B210" s="35">
        <v>13</v>
      </c>
      <c r="C210" s="35">
        <v>4</v>
      </c>
      <c r="D210" s="36">
        <v>3</v>
      </c>
      <c r="E210" s="37"/>
      <c r="F210" s="32" t="s">
        <v>86</v>
      </c>
      <c r="G210" s="58" t="s">
        <v>273</v>
      </c>
      <c r="H210" s="34">
        <v>46378430.49</v>
      </c>
      <c r="I210" s="34">
        <v>19948155.73</v>
      </c>
      <c r="J210" s="34">
        <v>14780231.76</v>
      </c>
      <c r="K210" s="34">
        <v>11650043</v>
      </c>
      <c r="L210" s="34">
        <v>32111427.08</v>
      </c>
      <c r="M210" s="34">
        <v>14706937.57</v>
      </c>
      <c r="N210" s="34">
        <v>7798589.51</v>
      </c>
      <c r="O210" s="34">
        <v>9605900</v>
      </c>
      <c r="P210" s="9">
        <v>69.23</v>
      </c>
      <c r="Q210" s="9">
        <v>73.72</v>
      </c>
      <c r="R210" s="9">
        <v>52.76</v>
      </c>
      <c r="S210" s="9">
        <v>82.45</v>
      </c>
      <c r="T210" s="33">
        <v>45.79</v>
      </c>
      <c r="U210" s="33">
        <v>24.28</v>
      </c>
      <c r="V210" s="33">
        <v>29.91</v>
      </c>
      <c r="W210" s="33">
        <v>100.5</v>
      </c>
      <c r="X210" s="33">
        <v>113.55</v>
      </c>
      <c r="Y210" s="33">
        <v>83.27</v>
      </c>
      <c r="Z210" s="33">
        <v>99.7</v>
      </c>
    </row>
    <row r="211" spans="1:26" ht="12.75">
      <c r="A211" s="35">
        <v>6</v>
      </c>
      <c r="B211" s="35">
        <v>17</v>
      </c>
      <c r="C211" s="35">
        <v>3</v>
      </c>
      <c r="D211" s="36">
        <v>3</v>
      </c>
      <c r="E211" s="37"/>
      <c r="F211" s="32" t="s">
        <v>86</v>
      </c>
      <c r="G211" s="58" t="s">
        <v>274</v>
      </c>
      <c r="H211" s="34">
        <v>33365206.8</v>
      </c>
      <c r="I211" s="34">
        <v>13633630.11</v>
      </c>
      <c r="J211" s="34">
        <v>8096378.69</v>
      </c>
      <c r="K211" s="34">
        <v>11635198</v>
      </c>
      <c r="L211" s="34">
        <v>25131710.62</v>
      </c>
      <c r="M211" s="34">
        <v>10036154.39</v>
      </c>
      <c r="N211" s="34">
        <v>5655742.23</v>
      </c>
      <c r="O211" s="34">
        <v>9439814</v>
      </c>
      <c r="P211" s="9">
        <v>75.32</v>
      </c>
      <c r="Q211" s="9">
        <v>73.61</v>
      </c>
      <c r="R211" s="9">
        <v>69.85</v>
      </c>
      <c r="S211" s="9">
        <v>81.13</v>
      </c>
      <c r="T211" s="33">
        <v>39.93</v>
      </c>
      <c r="U211" s="33">
        <v>22.5</v>
      </c>
      <c r="V211" s="33">
        <v>37.56</v>
      </c>
      <c r="W211" s="33">
        <v>100.78</v>
      </c>
      <c r="X211" s="33">
        <v>139.27</v>
      </c>
      <c r="Y211" s="33">
        <v>76.41</v>
      </c>
      <c r="Z211" s="33">
        <v>91.4</v>
      </c>
    </row>
    <row r="212" spans="1:26" ht="12.75">
      <c r="A212" s="35">
        <v>6</v>
      </c>
      <c r="B212" s="35">
        <v>12</v>
      </c>
      <c r="C212" s="35">
        <v>6</v>
      </c>
      <c r="D212" s="36">
        <v>3</v>
      </c>
      <c r="E212" s="37"/>
      <c r="F212" s="32" t="s">
        <v>86</v>
      </c>
      <c r="G212" s="58" t="s">
        <v>275</v>
      </c>
      <c r="H212" s="34">
        <v>38141138.34</v>
      </c>
      <c r="I212" s="34">
        <v>14930271</v>
      </c>
      <c r="J212" s="34">
        <v>9164058.34</v>
      </c>
      <c r="K212" s="34">
        <v>14046809</v>
      </c>
      <c r="L212" s="34">
        <v>28877378.96</v>
      </c>
      <c r="M212" s="34">
        <v>12009327.05</v>
      </c>
      <c r="N212" s="34">
        <v>5545824.91</v>
      </c>
      <c r="O212" s="34">
        <v>11322227</v>
      </c>
      <c r="P212" s="9">
        <v>75.71</v>
      </c>
      <c r="Q212" s="9">
        <v>80.43</v>
      </c>
      <c r="R212" s="9">
        <v>60.51</v>
      </c>
      <c r="S212" s="9">
        <v>80.6</v>
      </c>
      <c r="T212" s="33">
        <v>41.58</v>
      </c>
      <c r="U212" s="33">
        <v>19.2</v>
      </c>
      <c r="V212" s="33">
        <v>39.2</v>
      </c>
      <c r="W212" s="33">
        <v>109.33</v>
      </c>
      <c r="X212" s="33">
        <v>128.71</v>
      </c>
      <c r="Y212" s="33">
        <v>104.93</v>
      </c>
      <c r="Z212" s="33">
        <v>95.97</v>
      </c>
    </row>
    <row r="213" spans="1:26" ht="12.75">
      <c r="A213" s="35">
        <v>6</v>
      </c>
      <c r="B213" s="35">
        <v>16</v>
      </c>
      <c r="C213" s="35">
        <v>4</v>
      </c>
      <c r="D213" s="36">
        <v>3</v>
      </c>
      <c r="E213" s="37"/>
      <c r="F213" s="32" t="s">
        <v>86</v>
      </c>
      <c r="G213" s="58" t="s">
        <v>276</v>
      </c>
      <c r="H213" s="34">
        <v>56134411.77</v>
      </c>
      <c r="I213" s="34">
        <v>24494483</v>
      </c>
      <c r="J213" s="34">
        <v>12377989.77</v>
      </c>
      <c r="K213" s="34">
        <v>19261939</v>
      </c>
      <c r="L213" s="34">
        <v>43965508.49</v>
      </c>
      <c r="M213" s="34">
        <v>18278241.84</v>
      </c>
      <c r="N213" s="34">
        <v>9751427.65</v>
      </c>
      <c r="O213" s="34">
        <v>15935839</v>
      </c>
      <c r="P213" s="9">
        <v>78.32</v>
      </c>
      <c r="Q213" s="9">
        <v>74.62</v>
      </c>
      <c r="R213" s="9">
        <v>78.78</v>
      </c>
      <c r="S213" s="9">
        <v>82.73</v>
      </c>
      <c r="T213" s="33">
        <v>41.57</v>
      </c>
      <c r="U213" s="33">
        <v>22.17</v>
      </c>
      <c r="V213" s="33">
        <v>36.24</v>
      </c>
      <c r="W213" s="33">
        <v>111.79</v>
      </c>
      <c r="X213" s="33">
        <v>119.08</v>
      </c>
      <c r="Y213" s="33">
        <v>117.53</v>
      </c>
      <c r="Z213" s="33">
        <v>101.62</v>
      </c>
    </row>
    <row r="214" spans="1:26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32" t="s">
        <v>86</v>
      </c>
      <c r="G214" s="58" t="s">
        <v>277</v>
      </c>
      <c r="H214" s="34">
        <v>31945241.61</v>
      </c>
      <c r="I214" s="34">
        <v>13029008.81</v>
      </c>
      <c r="J214" s="34">
        <v>7709173.8</v>
      </c>
      <c r="K214" s="34">
        <v>11207059</v>
      </c>
      <c r="L214" s="34">
        <v>23846353.2</v>
      </c>
      <c r="M214" s="34">
        <v>9699072.73</v>
      </c>
      <c r="N214" s="34">
        <v>5095493.47</v>
      </c>
      <c r="O214" s="34">
        <v>9051787</v>
      </c>
      <c r="P214" s="9">
        <v>74.64</v>
      </c>
      <c r="Q214" s="9">
        <v>74.44</v>
      </c>
      <c r="R214" s="9">
        <v>66.09</v>
      </c>
      <c r="S214" s="9">
        <v>80.76</v>
      </c>
      <c r="T214" s="33">
        <v>40.67</v>
      </c>
      <c r="U214" s="33">
        <v>21.36</v>
      </c>
      <c r="V214" s="33">
        <v>37.95</v>
      </c>
      <c r="W214" s="33">
        <v>116.72</v>
      </c>
      <c r="X214" s="33">
        <v>141.56</v>
      </c>
      <c r="Y214" s="33">
        <v>118.19</v>
      </c>
      <c r="Z214" s="33">
        <v>97.67</v>
      </c>
    </row>
    <row r="215" spans="1:26" ht="12.75">
      <c r="A215" s="35">
        <v>6</v>
      </c>
      <c r="B215" s="35">
        <v>2</v>
      </c>
      <c r="C215" s="35">
        <v>12</v>
      </c>
      <c r="D215" s="36">
        <v>3</v>
      </c>
      <c r="E215" s="37"/>
      <c r="F215" s="32" t="s">
        <v>86</v>
      </c>
      <c r="G215" s="58" t="s">
        <v>278</v>
      </c>
      <c r="H215" s="34">
        <v>26361497.46</v>
      </c>
      <c r="I215" s="34">
        <v>7669858.77</v>
      </c>
      <c r="J215" s="34">
        <v>8749890.69</v>
      </c>
      <c r="K215" s="34">
        <v>9941748</v>
      </c>
      <c r="L215" s="34">
        <v>18001006.91</v>
      </c>
      <c r="M215" s="34">
        <v>5736203.4</v>
      </c>
      <c r="N215" s="34">
        <v>4209133.51</v>
      </c>
      <c r="O215" s="34">
        <v>8055670</v>
      </c>
      <c r="P215" s="9">
        <v>68.28</v>
      </c>
      <c r="Q215" s="9">
        <v>74.78</v>
      </c>
      <c r="R215" s="9">
        <v>48.1</v>
      </c>
      <c r="S215" s="9">
        <v>81.02</v>
      </c>
      <c r="T215" s="33">
        <v>31.86</v>
      </c>
      <c r="U215" s="33">
        <v>23.38</v>
      </c>
      <c r="V215" s="33">
        <v>44.75</v>
      </c>
      <c r="W215" s="33">
        <v>119.24</v>
      </c>
      <c r="X215" s="33">
        <v>137.55</v>
      </c>
      <c r="Y215" s="33">
        <v>143.86</v>
      </c>
      <c r="Z215" s="33">
        <v>100.69</v>
      </c>
    </row>
    <row r="216" spans="1:26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32" t="s">
        <v>86</v>
      </c>
      <c r="G216" s="58" t="s">
        <v>279</v>
      </c>
      <c r="H216" s="34">
        <v>18343305.78</v>
      </c>
      <c r="I216" s="34">
        <v>5462475.1</v>
      </c>
      <c r="J216" s="34">
        <v>5199819.68</v>
      </c>
      <c r="K216" s="34">
        <v>7681011</v>
      </c>
      <c r="L216" s="34">
        <v>12949478.08</v>
      </c>
      <c r="M216" s="34">
        <v>3557782.62</v>
      </c>
      <c r="N216" s="34">
        <v>3202600.46</v>
      </c>
      <c r="O216" s="34">
        <v>6189095</v>
      </c>
      <c r="P216" s="9">
        <v>70.59</v>
      </c>
      <c r="Q216" s="9">
        <v>65.13</v>
      </c>
      <c r="R216" s="9">
        <v>61.59</v>
      </c>
      <c r="S216" s="9">
        <v>80.57</v>
      </c>
      <c r="T216" s="33">
        <v>27.47</v>
      </c>
      <c r="U216" s="33">
        <v>24.73</v>
      </c>
      <c r="V216" s="33">
        <v>47.79</v>
      </c>
      <c r="W216" s="33">
        <v>91.23</v>
      </c>
      <c r="X216" s="33">
        <v>105.18</v>
      </c>
      <c r="Y216" s="33">
        <v>77.01</v>
      </c>
      <c r="Z216" s="33">
        <v>93.04</v>
      </c>
    </row>
    <row r="217" spans="1:26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32" t="s">
        <v>86</v>
      </c>
      <c r="G217" s="58" t="s">
        <v>280</v>
      </c>
      <c r="H217" s="34">
        <v>25068549.92</v>
      </c>
      <c r="I217" s="34">
        <v>11667289.21</v>
      </c>
      <c r="J217" s="34">
        <v>6184635.71</v>
      </c>
      <c r="K217" s="34">
        <v>7216625</v>
      </c>
      <c r="L217" s="34">
        <v>17014179.81</v>
      </c>
      <c r="M217" s="34">
        <v>7874881.07</v>
      </c>
      <c r="N217" s="34">
        <v>3249463.74</v>
      </c>
      <c r="O217" s="34">
        <v>5889835</v>
      </c>
      <c r="P217" s="9">
        <v>67.87</v>
      </c>
      <c r="Q217" s="9">
        <v>67.49</v>
      </c>
      <c r="R217" s="9">
        <v>52.54</v>
      </c>
      <c r="S217" s="9">
        <v>81.61</v>
      </c>
      <c r="T217" s="33">
        <v>46.28</v>
      </c>
      <c r="U217" s="33">
        <v>19.09</v>
      </c>
      <c r="V217" s="33">
        <v>34.61</v>
      </c>
      <c r="W217" s="33">
        <v>105.28</v>
      </c>
      <c r="X217" s="33">
        <v>111.99</v>
      </c>
      <c r="Y217" s="33">
        <v>99.01</v>
      </c>
      <c r="Z217" s="33">
        <v>100.72</v>
      </c>
    </row>
    <row r="218" spans="1:26" ht="12.75">
      <c r="A218" s="35">
        <v>6</v>
      </c>
      <c r="B218" s="35">
        <v>61</v>
      </c>
      <c r="C218" s="35">
        <v>0</v>
      </c>
      <c r="D218" s="36">
        <v>0</v>
      </c>
      <c r="E218" s="37"/>
      <c r="F218" s="32" t="s">
        <v>281</v>
      </c>
      <c r="G218" s="58" t="s">
        <v>282</v>
      </c>
      <c r="H218" s="34">
        <v>231695297</v>
      </c>
      <c r="I218" s="34">
        <v>97201951</v>
      </c>
      <c r="J218" s="34">
        <v>43979750</v>
      </c>
      <c r="K218" s="34">
        <v>90513596</v>
      </c>
      <c r="L218" s="34">
        <v>181530081.08</v>
      </c>
      <c r="M218" s="34">
        <v>70841334.56</v>
      </c>
      <c r="N218" s="34">
        <v>34701460.52</v>
      </c>
      <c r="O218" s="34">
        <v>75987286</v>
      </c>
      <c r="P218" s="9">
        <v>78.34</v>
      </c>
      <c r="Q218" s="9">
        <v>72.88</v>
      </c>
      <c r="R218" s="9">
        <v>78.9</v>
      </c>
      <c r="S218" s="9">
        <v>83.95</v>
      </c>
      <c r="T218" s="33">
        <v>39.02</v>
      </c>
      <c r="U218" s="33">
        <v>19.11</v>
      </c>
      <c r="V218" s="33">
        <v>41.85</v>
      </c>
      <c r="W218" s="33">
        <v>103.79</v>
      </c>
      <c r="X218" s="33">
        <v>106.44</v>
      </c>
      <c r="Y218" s="33">
        <v>104.91</v>
      </c>
      <c r="Z218" s="33">
        <v>100.96</v>
      </c>
    </row>
    <row r="219" spans="1:26" ht="12.75">
      <c r="A219" s="35">
        <v>6</v>
      </c>
      <c r="B219" s="35">
        <v>62</v>
      </c>
      <c r="C219" s="35">
        <v>0</v>
      </c>
      <c r="D219" s="36">
        <v>0</v>
      </c>
      <c r="E219" s="37"/>
      <c r="F219" s="32" t="s">
        <v>281</v>
      </c>
      <c r="G219" s="58" t="s">
        <v>283</v>
      </c>
      <c r="H219" s="34">
        <v>294872045.25</v>
      </c>
      <c r="I219" s="34">
        <v>135406164.52</v>
      </c>
      <c r="J219" s="34">
        <v>56579071.73</v>
      </c>
      <c r="K219" s="34">
        <v>102886809</v>
      </c>
      <c r="L219" s="34">
        <v>203145687.3</v>
      </c>
      <c r="M219" s="34">
        <v>80460762.15</v>
      </c>
      <c r="N219" s="34">
        <v>36263712.15</v>
      </c>
      <c r="O219" s="34">
        <v>86421213</v>
      </c>
      <c r="P219" s="9">
        <v>68.89</v>
      </c>
      <c r="Q219" s="9">
        <v>59.42</v>
      </c>
      <c r="R219" s="9">
        <v>64.09</v>
      </c>
      <c r="S219" s="9">
        <v>83.99</v>
      </c>
      <c r="T219" s="33">
        <v>39.6</v>
      </c>
      <c r="U219" s="33">
        <v>17.85</v>
      </c>
      <c r="V219" s="33">
        <v>42.54</v>
      </c>
      <c r="W219" s="33">
        <v>106.65</v>
      </c>
      <c r="X219" s="33">
        <v>110.97</v>
      </c>
      <c r="Y219" s="33">
        <v>116.58</v>
      </c>
      <c r="Z219" s="33">
        <v>99.49</v>
      </c>
    </row>
    <row r="220" spans="1:26" ht="12.75">
      <c r="A220" s="35">
        <v>6</v>
      </c>
      <c r="B220" s="35">
        <v>63</v>
      </c>
      <c r="C220" s="35">
        <v>0</v>
      </c>
      <c r="D220" s="36">
        <v>0</v>
      </c>
      <c r="E220" s="37"/>
      <c r="F220" s="32" t="s">
        <v>281</v>
      </c>
      <c r="G220" s="58" t="s">
        <v>284</v>
      </c>
      <c r="H220" s="34">
        <v>2033087611</v>
      </c>
      <c r="I220" s="34">
        <v>1123059430</v>
      </c>
      <c r="J220" s="34">
        <v>516953881</v>
      </c>
      <c r="K220" s="34">
        <v>393074300</v>
      </c>
      <c r="L220" s="34">
        <v>1365760034.23</v>
      </c>
      <c r="M220" s="34">
        <v>690161735.33</v>
      </c>
      <c r="N220" s="34">
        <v>342905687.9</v>
      </c>
      <c r="O220" s="34">
        <v>332692611</v>
      </c>
      <c r="P220" s="9">
        <v>67.17</v>
      </c>
      <c r="Q220" s="9">
        <v>61.45</v>
      </c>
      <c r="R220" s="9">
        <v>66.33</v>
      </c>
      <c r="S220" s="9">
        <v>84.63</v>
      </c>
      <c r="T220" s="33">
        <v>50.53</v>
      </c>
      <c r="U220" s="33">
        <v>25.1</v>
      </c>
      <c r="V220" s="33">
        <v>24.35</v>
      </c>
      <c r="W220" s="33">
        <v>110.18</v>
      </c>
      <c r="X220" s="33">
        <v>112.2</v>
      </c>
      <c r="Y220" s="33">
        <v>117.35</v>
      </c>
      <c r="Z220" s="33">
        <v>100.14</v>
      </c>
    </row>
    <row r="221" spans="1:26" ht="12.75">
      <c r="A221" s="35">
        <v>6</v>
      </c>
      <c r="B221" s="35">
        <v>64</v>
      </c>
      <c r="C221" s="35">
        <v>0</v>
      </c>
      <c r="D221" s="36">
        <v>0</v>
      </c>
      <c r="E221" s="37"/>
      <c r="F221" s="32" t="s">
        <v>281</v>
      </c>
      <c r="G221" s="58" t="s">
        <v>285</v>
      </c>
      <c r="H221" s="34">
        <v>350899039.77</v>
      </c>
      <c r="I221" s="34">
        <v>116640773</v>
      </c>
      <c r="J221" s="34">
        <v>100702243.77</v>
      </c>
      <c r="K221" s="34">
        <v>133556023</v>
      </c>
      <c r="L221" s="34">
        <v>252121886.31</v>
      </c>
      <c r="M221" s="34">
        <v>87054586.52</v>
      </c>
      <c r="N221" s="34">
        <v>52790109.79</v>
      </c>
      <c r="O221" s="34">
        <v>112277190</v>
      </c>
      <c r="P221" s="9">
        <v>71.85</v>
      </c>
      <c r="Q221" s="9">
        <v>74.63</v>
      </c>
      <c r="R221" s="9">
        <v>52.42</v>
      </c>
      <c r="S221" s="9">
        <v>84.06</v>
      </c>
      <c r="T221" s="33">
        <v>34.52</v>
      </c>
      <c r="U221" s="33">
        <v>20.93</v>
      </c>
      <c r="V221" s="33">
        <v>44.53</v>
      </c>
      <c r="W221" s="33">
        <v>108.52</v>
      </c>
      <c r="X221" s="33">
        <v>113.11</v>
      </c>
      <c r="Y221" s="33">
        <v>113.34</v>
      </c>
      <c r="Z221" s="33">
        <v>103.21</v>
      </c>
    </row>
    <row r="222" spans="1:26" ht="12.75">
      <c r="A222" s="35">
        <v>6</v>
      </c>
      <c r="B222" s="35">
        <v>1</v>
      </c>
      <c r="C222" s="35">
        <v>0</v>
      </c>
      <c r="D222" s="36">
        <v>0</v>
      </c>
      <c r="E222" s="37"/>
      <c r="F222" s="32" t="s">
        <v>286</v>
      </c>
      <c r="G222" s="58" t="s">
        <v>287</v>
      </c>
      <c r="H222" s="34">
        <v>84060513.05</v>
      </c>
      <c r="I222" s="34">
        <v>28800579.02</v>
      </c>
      <c r="J222" s="34">
        <v>21500134.03</v>
      </c>
      <c r="K222" s="34">
        <v>33759800</v>
      </c>
      <c r="L222" s="34">
        <v>61902737.85</v>
      </c>
      <c r="M222" s="34">
        <v>19862256.24</v>
      </c>
      <c r="N222" s="34">
        <v>15051726.61</v>
      </c>
      <c r="O222" s="34">
        <v>26988755</v>
      </c>
      <c r="P222" s="9">
        <v>73.64</v>
      </c>
      <c r="Q222" s="9">
        <v>68.96</v>
      </c>
      <c r="R222" s="9">
        <v>70</v>
      </c>
      <c r="S222" s="9">
        <v>79.94</v>
      </c>
      <c r="T222" s="33">
        <v>32.08</v>
      </c>
      <c r="U222" s="33">
        <v>24.31</v>
      </c>
      <c r="V222" s="33">
        <v>43.59</v>
      </c>
      <c r="W222" s="33">
        <v>104.32</v>
      </c>
      <c r="X222" s="33">
        <v>117.71</v>
      </c>
      <c r="Y222" s="33">
        <v>106.8</v>
      </c>
      <c r="Z222" s="33">
        <v>95.12</v>
      </c>
    </row>
    <row r="223" spans="1:26" ht="12.75">
      <c r="A223" s="35">
        <v>6</v>
      </c>
      <c r="B223" s="35">
        <v>2</v>
      </c>
      <c r="C223" s="35">
        <v>0</v>
      </c>
      <c r="D223" s="36">
        <v>0</v>
      </c>
      <c r="E223" s="37"/>
      <c r="F223" s="32" t="s">
        <v>286</v>
      </c>
      <c r="G223" s="58" t="s">
        <v>288</v>
      </c>
      <c r="H223" s="34">
        <v>98377192.99</v>
      </c>
      <c r="I223" s="34">
        <v>25722652</v>
      </c>
      <c r="J223" s="34">
        <v>22287802.99</v>
      </c>
      <c r="K223" s="34">
        <v>50366738</v>
      </c>
      <c r="L223" s="34">
        <v>73298990.12</v>
      </c>
      <c r="M223" s="34">
        <v>17943338.3</v>
      </c>
      <c r="N223" s="34">
        <v>14260554.82</v>
      </c>
      <c r="O223" s="34">
        <v>41095097</v>
      </c>
      <c r="P223" s="9">
        <v>74.5</v>
      </c>
      <c r="Q223" s="9">
        <v>69.75</v>
      </c>
      <c r="R223" s="9">
        <v>63.98</v>
      </c>
      <c r="S223" s="9">
        <v>81.59</v>
      </c>
      <c r="T223" s="33">
        <v>24.47</v>
      </c>
      <c r="U223" s="33">
        <v>19.45</v>
      </c>
      <c r="V223" s="33">
        <v>56.06</v>
      </c>
      <c r="W223" s="33">
        <v>95.79</v>
      </c>
      <c r="X223" s="33">
        <v>100.08</v>
      </c>
      <c r="Y223" s="33">
        <v>89.82</v>
      </c>
      <c r="Z223" s="33">
        <v>96.21</v>
      </c>
    </row>
    <row r="224" spans="1:26" ht="12.75">
      <c r="A224" s="35">
        <v>6</v>
      </c>
      <c r="B224" s="35">
        <v>3</v>
      </c>
      <c r="C224" s="35">
        <v>0</v>
      </c>
      <c r="D224" s="36">
        <v>0</v>
      </c>
      <c r="E224" s="37"/>
      <c r="F224" s="32" t="s">
        <v>286</v>
      </c>
      <c r="G224" s="58" t="s">
        <v>289</v>
      </c>
      <c r="H224" s="34">
        <v>79215174.3</v>
      </c>
      <c r="I224" s="34">
        <v>21729866</v>
      </c>
      <c r="J224" s="34">
        <v>35171054.3</v>
      </c>
      <c r="K224" s="34">
        <v>22314254</v>
      </c>
      <c r="L224" s="34">
        <v>47417824.82</v>
      </c>
      <c r="M224" s="34">
        <v>14675049.11</v>
      </c>
      <c r="N224" s="34">
        <v>14979018.71</v>
      </c>
      <c r="O224" s="34">
        <v>17763757</v>
      </c>
      <c r="P224" s="9">
        <v>59.85</v>
      </c>
      <c r="Q224" s="9">
        <v>67.53</v>
      </c>
      <c r="R224" s="9">
        <v>42.58</v>
      </c>
      <c r="S224" s="9">
        <v>79.6</v>
      </c>
      <c r="T224" s="33">
        <v>30.94</v>
      </c>
      <c r="U224" s="33">
        <v>31.58</v>
      </c>
      <c r="V224" s="33">
        <v>37.46</v>
      </c>
      <c r="W224" s="33">
        <v>110.74</v>
      </c>
      <c r="X224" s="33">
        <v>125.71</v>
      </c>
      <c r="Y224" s="33">
        <v>95.84</v>
      </c>
      <c r="Z224" s="33">
        <v>114.5</v>
      </c>
    </row>
    <row r="225" spans="1:26" ht="12.75">
      <c r="A225" s="35">
        <v>6</v>
      </c>
      <c r="B225" s="35">
        <v>4</v>
      </c>
      <c r="C225" s="35">
        <v>0</v>
      </c>
      <c r="D225" s="36">
        <v>0</v>
      </c>
      <c r="E225" s="37"/>
      <c r="F225" s="32" t="s">
        <v>286</v>
      </c>
      <c r="G225" s="58" t="s">
        <v>290</v>
      </c>
      <c r="H225" s="34">
        <v>65064203.31</v>
      </c>
      <c r="I225" s="34">
        <v>12477139.1</v>
      </c>
      <c r="J225" s="34">
        <v>21425410.21</v>
      </c>
      <c r="K225" s="34">
        <v>31161654</v>
      </c>
      <c r="L225" s="34">
        <v>44770822.33</v>
      </c>
      <c r="M225" s="34">
        <v>7251602.91</v>
      </c>
      <c r="N225" s="34">
        <v>12098799.42</v>
      </c>
      <c r="O225" s="34">
        <v>25420420</v>
      </c>
      <c r="P225" s="9">
        <v>68.81</v>
      </c>
      <c r="Q225" s="9">
        <v>58.11</v>
      </c>
      <c r="R225" s="9">
        <v>56.46</v>
      </c>
      <c r="S225" s="9">
        <v>81.57</v>
      </c>
      <c r="T225" s="33">
        <v>16.19</v>
      </c>
      <c r="U225" s="33">
        <v>27.02</v>
      </c>
      <c r="V225" s="33">
        <v>56.77</v>
      </c>
      <c r="W225" s="33">
        <v>112.12</v>
      </c>
      <c r="X225" s="33">
        <v>108.03</v>
      </c>
      <c r="Y225" s="33">
        <v>161.54</v>
      </c>
      <c r="Z225" s="33">
        <v>98.8</v>
      </c>
    </row>
    <row r="226" spans="1:26" ht="12.75">
      <c r="A226" s="35">
        <v>6</v>
      </c>
      <c r="B226" s="35">
        <v>5</v>
      </c>
      <c r="C226" s="35">
        <v>0</v>
      </c>
      <c r="D226" s="36">
        <v>0</v>
      </c>
      <c r="E226" s="37"/>
      <c r="F226" s="32" t="s">
        <v>286</v>
      </c>
      <c r="G226" s="58" t="s">
        <v>291</v>
      </c>
      <c r="H226" s="34">
        <v>47145538.88</v>
      </c>
      <c r="I226" s="34">
        <v>14007435.67</v>
      </c>
      <c r="J226" s="34">
        <v>14826885.21</v>
      </c>
      <c r="K226" s="34">
        <v>18311218</v>
      </c>
      <c r="L226" s="34">
        <v>33435170.83</v>
      </c>
      <c r="M226" s="34">
        <v>9100198.58</v>
      </c>
      <c r="N226" s="34">
        <v>9326251.25</v>
      </c>
      <c r="O226" s="34">
        <v>15008721</v>
      </c>
      <c r="P226" s="9">
        <v>70.91</v>
      </c>
      <c r="Q226" s="9">
        <v>64.96</v>
      </c>
      <c r="R226" s="9">
        <v>62.9</v>
      </c>
      <c r="S226" s="9">
        <v>81.96</v>
      </c>
      <c r="T226" s="33">
        <v>27.21</v>
      </c>
      <c r="U226" s="33">
        <v>27.89</v>
      </c>
      <c r="V226" s="33">
        <v>44.88</v>
      </c>
      <c r="W226" s="33">
        <v>104.6</v>
      </c>
      <c r="X226" s="33">
        <v>91.09</v>
      </c>
      <c r="Y226" s="33">
        <v>111.61</v>
      </c>
      <c r="Z226" s="33">
        <v>110.2</v>
      </c>
    </row>
    <row r="227" spans="1:26" ht="12.75">
      <c r="A227" s="35">
        <v>6</v>
      </c>
      <c r="B227" s="35">
        <v>6</v>
      </c>
      <c r="C227" s="35">
        <v>0</v>
      </c>
      <c r="D227" s="36">
        <v>0</v>
      </c>
      <c r="E227" s="37"/>
      <c r="F227" s="32" t="s">
        <v>286</v>
      </c>
      <c r="G227" s="58" t="s">
        <v>292</v>
      </c>
      <c r="H227" s="34">
        <v>76418105</v>
      </c>
      <c r="I227" s="34">
        <v>27643192</v>
      </c>
      <c r="J227" s="34">
        <v>22105826</v>
      </c>
      <c r="K227" s="34">
        <v>26669087</v>
      </c>
      <c r="L227" s="34">
        <v>54047958.98</v>
      </c>
      <c r="M227" s="34">
        <v>18408764.44</v>
      </c>
      <c r="N227" s="34">
        <v>13665635.54</v>
      </c>
      <c r="O227" s="34">
        <v>21973559</v>
      </c>
      <c r="P227" s="9">
        <v>70.72</v>
      </c>
      <c r="Q227" s="9">
        <v>66.59</v>
      </c>
      <c r="R227" s="9">
        <v>61.81</v>
      </c>
      <c r="S227" s="9">
        <v>82.39</v>
      </c>
      <c r="T227" s="33">
        <v>34.06</v>
      </c>
      <c r="U227" s="33">
        <v>25.28</v>
      </c>
      <c r="V227" s="33">
        <v>40.65</v>
      </c>
      <c r="W227" s="33">
        <v>100.05</v>
      </c>
      <c r="X227" s="33">
        <v>105.65</v>
      </c>
      <c r="Y227" s="33">
        <v>100.68</v>
      </c>
      <c r="Z227" s="33">
        <v>95.43</v>
      </c>
    </row>
    <row r="228" spans="1:26" ht="12.75">
      <c r="A228" s="35">
        <v>6</v>
      </c>
      <c r="B228" s="35">
        <v>7</v>
      </c>
      <c r="C228" s="35">
        <v>0</v>
      </c>
      <c r="D228" s="36">
        <v>0</v>
      </c>
      <c r="E228" s="37"/>
      <c r="F228" s="32" t="s">
        <v>286</v>
      </c>
      <c r="G228" s="58" t="s">
        <v>293</v>
      </c>
      <c r="H228" s="34">
        <v>101430968.9</v>
      </c>
      <c r="I228" s="34">
        <v>28480101.89</v>
      </c>
      <c r="J228" s="34">
        <v>27686211.01</v>
      </c>
      <c r="K228" s="34">
        <v>45264656</v>
      </c>
      <c r="L228" s="34">
        <v>72261744.66</v>
      </c>
      <c r="M228" s="34">
        <v>18205776.68</v>
      </c>
      <c r="N228" s="34">
        <v>16758494.98</v>
      </c>
      <c r="O228" s="34">
        <v>37297473</v>
      </c>
      <c r="P228" s="9">
        <v>71.24</v>
      </c>
      <c r="Q228" s="9">
        <v>63.92</v>
      </c>
      <c r="R228" s="9">
        <v>60.53</v>
      </c>
      <c r="S228" s="9">
        <v>82.39</v>
      </c>
      <c r="T228" s="33">
        <v>25.19</v>
      </c>
      <c r="U228" s="33">
        <v>23.19</v>
      </c>
      <c r="V228" s="33">
        <v>51.61</v>
      </c>
      <c r="W228" s="33">
        <v>106.25</v>
      </c>
      <c r="X228" s="33">
        <v>114.04</v>
      </c>
      <c r="Y228" s="33">
        <v>131.6</v>
      </c>
      <c r="Z228" s="33">
        <v>94.88</v>
      </c>
    </row>
    <row r="229" spans="1:26" ht="12.75">
      <c r="A229" s="35">
        <v>6</v>
      </c>
      <c r="B229" s="35">
        <v>8</v>
      </c>
      <c r="C229" s="35">
        <v>0</v>
      </c>
      <c r="D229" s="36">
        <v>0</v>
      </c>
      <c r="E229" s="37"/>
      <c r="F229" s="32" t="s">
        <v>286</v>
      </c>
      <c r="G229" s="58" t="s">
        <v>294</v>
      </c>
      <c r="H229" s="34">
        <v>82668457</v>
      </c>
      <c r="I229" s="34">
        <v>23100144</v>
      </c>
      <c r="J229" s="34">
        <v>24277964</v>
      </c>
      <c r="K229" s="34">
        <v>35290349</v>
      </c>
      <c r="L229" s="34">
        <v>56894547.49</v>
      </c>
      <c r="M229" s="34">
        <v>15856270.34</v>
      </c>
      <c r="N229" s="34">
        <v>12028332.15</v>
      </c>
      <c r="O229" s="34">
        <v>29009945</v>
      </c>
      <c r="P229" s="9">
        <v>68.82</v>
      </c>
      <c r="Q229" s="9">
        <v>68.64</v>
      </c>
      <c r="R229" s="9">
        <v>49.54</v>
      </c>
      <c r="S229" s="9">
        <v>82.2</v>
      </c>
      <c r="T229" s="33">
        <v>27.86</v>
      </c>
      <c r="U229" s="33">
        <v>21.14</v>
      </c>
      <c r="V229" s="33">
        <v>50.98</v>
      </c>
      <c r="W229" s="33">
        <v>93.33</v>
      </c>
      <c r="X229" s="33">
        <v>118.27</v>
      </c>
      <c r="Y229" s="33">
        <v>75.12</v>
      </c>
      <c r="Z229" s="33">
        <v>91.98</v>
      </c>
    </row>
    <row r="230" spans="1:26" ht="12.75">
      <c r="A230" s="35">
        <v>6</v>
      </c>
      <c r="B230" s="35">
        <v>9</v>
      </c>
      <c r="C230" s="35">
        <v>0</v>
      </c>
      <c r="D230" s="36">
        <v>0</v>
      </c>
      <c r="E230" s="37"/>
      <c r="F230" s="32" t="s">
        <v>286</v>
      </c>
      <c r="G230" s="58" t="s">
        <v>295</v>
      </c>
      <c r="H230" s="34">
        <v>132560822.5</v>
      </c>
      <c r="I230" s="34">
        <v>46724239.38</v>
      </c>
      <c r="J230" s="34">
        <v>33601581.12</v>
      </c>
      <c r="K230" s="34">
        <v>52235002</v>
      </c>
      <c r="L230" s="34">
        <v>91426461.11</v>
      </c>
      <c r="M230" s="34">
        <v>28890869.93</v>
      </c>
      <c r="N230" s="34">
        <v>18993599.18</v>
      </c>
      <c r="O230" s="34">
        <v>43541992</v>
      </c>
      <c r="P230" s="9">
        <v>68.96</v>
      </c>
      <c r="Q230" s="9">
        <v>61.83</v>
      </c>
      <c r="R230" s="9">
        <v>56.52</v>
      </c>
      <c r="S230" s="9">
        <v>83.35</v>
      </c>
      <c r="T230" s="33">
        <v>31.6</v>
      </c>
      <c r="U230" s="33">
        <v>20.77</v>
      </c>
      <c r="V230" s="33">
        <v>47.62</v>
      </c>
      <c r="W230" s="33">
        <v>111.91</v>
      </c>
      <c r="X230" s="33">
        <v>117.83</v>
      </c>
      <c r="Y230" s="33">
        <v>102.01</v>
      </c>
      <c r="Z230" s="33">
        <v>112.94</v>
      </c>
    </row>
    <row r="231" spans="1:26" ht="12.75">
      <c r="A231" s="35">
        <v>6</v>
      </c>
      <c r="B231" s="35">
        <v>10</v>
      </c>
      <c r="C231" s="35">
        <v>0</v>
      </c>
      <c r="D231" s="36">
        <v>0</v>
      </c>
      <c r="E231" s="37"/>
      <c r="F231" s="32" t="s">
        <v>286</v>
      </c>
      <c r="G231" s="58" t="s">
        <v>296</v>
      </c>
      <c r="H231" s="34">
        <v>62934804</v>
      </c>
      <c r="I231" s="34">
        <v>18135853</v>
      </c>
      <c r="J231" s="34">
        <v>19551223</v>
      </c>
      <c r="K231" s="34">
        <v>25247728</v>
      </c>
      <c r="L231" s="34">
        <v>40096151.09</v>
      </c>
      <c r="M231" s="34">
        <v>10963433.56</v>
      </c>
      <c r="N231" s="34">
        <v>8097056.53</v>
      </c>
      <c r="O231" s="34">
        <v>21035661</v>
      </c>
      <c r="P231" s="9">
        <v>63.71</v>
      </c>
      <c r="Q231" s="9">
        <v>60.45</v>
      </c>
      <c r="R231" s="9">
        <v>41.41</v>
      </c>
      <c r="S231" s="9">
        <v>83.31</v>
      </c>
      <c r="T231" s="33">
        <v>27.34</v>
      </c>
      <c r="U231" s="33">
        <v>20.19</v>
      </c>
      <c r="V231" s="33">
        <v>52.46</v>
      </c>
      <c r="W231" s="33">
        <v>92.47</v>
      </c>
      <c r="X231" s="33">
        <v>102.99</v>
      </c>
      <c r="Y231" s="33">
        <v>71.93</v>
      </c>
      <c r="Z231" s="33">
        <v>98.04</v>
      </c>
    </row>
    <row r="232" spans="1:26" ht="12.75">
      <c r="A232" s="35">
        <v>6</v>
      </c>
      <c r="B232" s="35">
        <v>11</v>
      </c>
      <c r="C232" s="35">
        <v>0</v>
      </c>
      <c r="D232" s="36">
        <v>0</v>
      </c>
      <c r="E232" s="37"/>
      <c r="F232" s="32" t="s">
        <v>286</v>
      </c>
      <c r="G232" s="58" t="s">
        <v>297</v>
      </c>
      <c r="H232" s="34">
        <v>108848129.07</v>
      </c>
      <c r="I232" s="34">
        <v>26208717.5</v>
      </c>
      <c r="J232" s="34">
        <v>28806516.57</v>
      </c>
      <c r="K232" s="34">
        <v>53832895</v>
      </c>
      <c r="L232" s="34">
        <v>74403159.63</v>
      </c>
      <c r="M232" s="34">
        <v>16456682.93</v>
      </c>
      <c r="N232" s="34">
        <v>13283338.7</v>
      </c>
      <c r="O232" s="34">
        <v>44663138</v>
      </c>
      <c r="P232" s="9">
        <v>68.35</v>
      </c>
      <c r="Q232" s="9">
        <v>62.79</v>
      </c>
      <c r="R232" s="9">
        <v>46.11</v>
      </c>
      <c r="S232" s="9">
        <v>82.96</v>
      </c>
      <c r="T232" s="33">
        <v>22.11</v>
      </c>
      <c r="U232" s="33">
        <v>17.85</v>
      </c>
      <c r="V232" s="33">
        <v>60.02</v>
      </c>
      <c r="W232" s="33">
        <v>104.38</v>
      </c>
      <c r="X232" s="33">
        <v>112.91</v>
      </c>
      <c r="Y232" s="33">
        <v>108.73</v>
      </c>
      <c r="Z232" s="33">
        <v>100.39</v>
      </c>
    </row>
    <row r="233" spans="1:26" ht="12.75">
      <c r="A233" s="35">
        <v>6</v>
      </c>
      <c r="B233" s="35">
        <v>12</v>
      </c>
      <c r="C233" s="35">
        <v>0</v>
      </c>
      <c r="D233" s="36">
        <v>0</v>
      </c>
      <c r="E233" s="37"/>
      <c r="F233" s="32" t="s">
        <v>286</v>
      </c>
      <c r="G233" s="58" t="s">
        <v>298</v>
      </c>
      <c r="H233" s="34">
        <v>57039003</v>
      </c>
      <c r="I233" s="34">
        <v>12300696</v>
      </c>
      <c r="J233" s="34">
        <v>22118624</v>
      </c>
      <c r="K233" s="34">
        <v>22619683</v>
      </c>
      <c r="L233" s="34">
        <v>40042980.22</v>
      </c>
      <c r="M233" s="34">
        <v>7928170.69</v>
      </c>
      <c r="N233" s="34">
        <v>13819506.53</v>
      </c>
      <c r="O233" s="34">
        <v>18295303</v>
      </c>
      <c r="P233" s="9">
        <v>70.2</v>
      </c>
      <c r="Q233" s="9">
        <v>64.45</v>
      </c>
      <c r="R233" s="9">
        <v>62.47</v>
      </c>
      <c r="S233" s="9">
        <v>80.88</v>
      </c>
      <c r="T233" s="33">
        <v>19.79</v>
      </c>
      <c r="U233" s="33">
        <v>34.51</v>
      </c>
      <c r="V233" s="33">
        <v>45.68</v>
      </c>
      <c r="W233" s="33">
        <v>113.61</v>
      </c>
      <c r="X233" s="33">
        <v>118.56</v>
      </c>
      <c r="Y233" s="33">
        <v>160.92</v>
      </c>
      <c r="Z233" s="33">
        <v>91.61</v>
      </c>
    </row>
    <row r="234" spans="1:26" ht="12.75">
      <c r="A234" s="35">
        <v>6</v>
      </c>
      <c r="B234" s="35">
        <v>13</v>
      </c>
      <c r="C234" s="35">
        <v>0</v>
      </c>
      <c r="D234" s="36">
        <v>0</v>
      </c>
      <c r="E234" s="37"/>
      <c r="F234" s="32" t="s">
        <v>286</v>
      </c>
      <c r="G234" s="58" t="s">
        <v>299</v>
      </c>
      <c r="H234" s="34">
        <v>36409908.43</v>
      </c>
      <c r="I234" s="34">
        <v>9770839.17</v>
      </c>
      <c r="J234" s="34">
        <v>13873151.26</v>
      </c>
      <c r="K234" s="34">
        <v>12765918</v>
      </c>
      <c r="L234" s="34">
        <v>25730488.05</v>
      </c>
      <c r="M234" s="34">
        <v>6355579.2</v>
      </c>
      <c r="N234" s="34">
        <v>9003014.85</v>
      </c>
      <c r="O234" s="34">
        <v>10371894</v>
      </c>
      <c r="P234" s="9">
        <v>70.66</v>
      </c>
      <c r="Q234" s="9">
        <v>65.04</v>
      </c>
      <c r="R234" s="9">
        <v>64.89</v>
      </c>
      <c r="S234" s="9">
        <v>81.24</v>
      </c>
      <c r="T234" s="33">
        <v>24.7</v>
      </c>
      <c r="U234" s="33">
        <v>34.98</v>
      </c>
      <c r="V234" s="33">
        <v>40.3</v>
      </c>
      <c r="W234" s="33">
        <v>93.27</v>
      </c>
      <c r="X234" s="33">
        <v>114.6</v>
      </c>
      <c r="Y234" s="33">
        <v>79.33</v>
      </c>
      <c r="Z234" s="33">
        <v>97.01</v>
      </c>
    </row>
    <row r="235" spans="1:26" ht="12.75">
      <c r="A235" s="35">
        <v>6</v>
      </c>
      <c r="B235" s="35">
        <v>14</v>
      </c>
      <c r="C235" s="35">
        <v>0</v>
      </c>
      <c r="D235" s="36">
        <v>0</v>
      </c>
      <c r="E235" s="37"/>
      <c r="F235" s="32" t="s">
        <v>286</v>
      </c>
      <c r="G235" s="58" t="s">
        <v>300</v>
      </c>
      <c r="H235" s="34">
        <v>123703079.98</v>
      </c>
      <c r="I235" s="34">
        <v>41743484</v>
      </c>
      <c r="J235" s="34">
        <v>19655364.98</v>
      </c>
      <c r="K235" s="34">
        <v>62304231</v>
      </c>
      <c r="L235" s="34">
        <v>88359696.22</v>
      </c>
      <c r="M235" s="34">
        <v>22202969.48</v>
      </c>
      <c r="N235" s="34">
        <v>13809126.74</v>
      </c>
      <c r="O235" s="34">
        <v>52347600</v>
      </c>
      <c r="P235" s="9">
        <v>71.42</v>
      </c>
      <c r="Q235" s="9">
        <v>53.18</v>
      </c>
      <c r="R235" s="9">
        <v>70.25</v>
      </c>
      <c r="S235" s="9">
        <v>84.01</v>
      </c>
      <c r="T235" s="33">
        <v>25.12</v>
      </c>
      <c r="U235" s="33">
        <v>15.62</v>
      </c>
      <c r="V235" s="33">
        <v>59.24</v>
      </c>
      <c r="W235" s="33">
        <v>95.63</v>
      </c>
      <c r="X235" s="33">
        <v>105.82</v>
      </c>
      <c r="Y235" s="33">
        <v>72.93</v>
      </c>
      <c r="Z235" s="33">
        <v>99.74</v>
      </c>
    </row>
    <row r="236" spans="1:26" ht="12.75">
      <c r="A236" s="35">
        <v>6</v>
      </c>
      <c r="B236" s="35">
        <v>15</v>
      </c>
      <c r="C236" s="35">
        <v>0</v>
      </c>
      <c r="D236" s="36">
        <v>0</v>
      </c>
      <c r="E236" s="37"/>
      <c r="F236" s="32" t="s">
        <v>286</v>
      </c>
      <c r="G236" s="58" t="s">
        <v>301</v>
      </c>
      <c r="H236" s="34">
        <v>49315972.13</v>
      </c>
      <c r="I236" s="34">
        <v>10498194.5</v>
      </c>
      <c r="J236" s="34">
        <v>10578796.63</v>
      </c>
      <c r="K236" s="34">
        <v>28238981</v>
      </c>
      <c r="L236" s="34">
        <v>37981130.16</v>
      </c>
      <c r="M236" s="34">
        <v>7214224.83</v>
      </c>
      <c r="N236" s="34">
        <v>7525428.33</v>
      </c>
      <c r="O236" s="34">
        <v>23241477</v>
      </c>
      <c r="P236" s="9">
        <v>77.01</v>
      </c>
      <c r="Q236" s="9">
        <v>68.71</v>
      </c>
      <c r="R236" s="9">
        <v>71.13</v>
      </c>
      <c r="S236" s="9">
        <v>82.3</v>
      </c>
      <c r="T236" s="33">
        <v>18.99</v>
      </c>
      <c r="U236" s="33">
        <v>19.81</v>
      </c>
      <c r="V236" s="33">
        <v>61.19</v>
      </c>
      <c r="W236" s="33">
        <v>107.06</v>
      </c>
      <c r="X236" s="33">
        <v>117.79</v>
      </c>
      <c r="Y236" s="33">
        <v>105.84</v>
      </c>
      <c r="Z236" s="33">
        <v>104.49</v>
      </c>
    </row>
    <row r="237" spans="1:26" ht="12.75">
      <c r="A237" s="35">
        <v>6</v>
      </c>
      <c r="B237" s="35">
        <v>16</v>
      </c>
      <c r="C237" s="35">
        <v>0</v>
      </c>
      <c r="D237" s="36">
        <v>0</v>
      </c>
      <c r="E237" s="37"/>
      <c r="F237" s="32" t="s">
        <v>286</v>
      </c>
      <c r="G237" s="58" t="s">
        <v>302</v>
      </c>
      <c r="H237" s="34">
        <v>53051257</v>
      </c>
      <c r="I237" s="34">
        <v>14981673</v>
      </c>
      <c r="J237" s="34">
        <v>12784697</v>
      </c>
      <c r="K237" s="34">
        <v>25284887</v>
      </c>
      <c r="L237" s="34">
        <v>40360072.82</v>
      </c>
      <c r="M237" s="34">
        <v>10151288.78</v>
      </c>
      <c r="N237" s="34">
        <v>9249746.04</v>
      </c>
      <c r="O237" s="34">
        <v>20959038</v>
      </c>
      <c r="P237" s="9">
        <v>76.07</v>
      </c>
      <c r="Q237" s="9">
        <v>67.75</v>
      </c>
      <c r="R237" s="9">
        <v>72.35</v>
      </c>
      <c r="S237" s="9">
        <v>82.89</v>
      </c>
      <c r="T237" s="33">
        <v>25.15</v>
      </c>
      <c r="U237" s="33">
        <v>22.91</v>
      </c>
      <c r="V237" s="33">
        <v>51.93</v>
      </c>
      <c r="W237" s="33">
        <v>97.4</v>
      </c>
      <c r="X237" s="33">
        <v>105.24</v>
      </c>
      <c r="Y237" s="33">
        <v>88.78</v>
      </c>
      <c r="Z237" s="33">
        <v>98.07</v>
      </c>
    </row>
    <row r="238" spans="1:26" ht="12.75">
      <c r="A238" s="35">
        <v>6</v>
      </c>
      <c r="B238" s="35">
        <v>17</v>
      </c>
      <c r="C238" s="35">
        <v>0</v>
      </c>
      <c r="D238" s="36">
        <v>0</v>
      </c>
      <c r="E238" s="37"/>
      <c r="F238" s="32" t="s">
        <v>286</v>
      </c>
      <c r="G238" s="58" t="s">
        <v>303</v>
      </c>
      <c r="H238" s="34">
        <v>62399146</v>
      </c>
      <c r="I238" s="34">
        <v>20988350</v>
      </c>
      <c r="J238" s="34">
        <v>16654838</v>
      </c>
      <c r="K238" s="34">
        <v>24755958</v>
      </c>
      <c r="L238" s="34">
        <v>48749384</v>
      </c>
      <c r="M238" s="34">
        <v>16082351.48</v>
      </c>
      <c r="N238" s="34">
        <v>12087516.52</v>
      </c>
      <c r="O238" s="34">
        <v>20579516</v>
      </c>
      <c r="P238" s="9">
        <v>78.12</v>
      </c>
      <c r="Q238" s="9">
        <v>76.62</v>
      </c>
      <c r="R238" s="9">
        <v>72.57</v>
      </c>
      <c r="S238" s="9">
        <v>83.12</v>
      </c>
      <c r="T238" s="33">
        <v>32.98</v>
      </c>
      <c r="U238" s="33">
        <v>24.79</v>
      </c>
      <c r="V238" s="33">
        <v>42.21</v>
      </c>
      <c r="W238" s="33">
        <v>102.82</v>
      </c>
      <c r="X238" s="33">
        <v>114.55</v>
      </c>
      <c r="Y238" s="33">
        <v>95.26</v>
      </c>
      <c r="Z238" s="33">
        <v>99.5</v>
      </c>
    </row>
    <row r="239" spans="1:26" ht="12.75">
      <c r="A239" s="35">
        <v>6</v>
      </c>
      <c r="B239" s="35">
        <v>18</v>
      </c>
      <c r="C239" s="35">
        <v>0</v>
      </c>
      <c r="D239" s="36">
        <v>0</v>
      </c>
      <c r="E239" s="37"/>
      <c r="F239" s="32" t="s">
        <v>286</v>
      </c>
      <c r="G239" s="58" t="s">
        <v>304</v>
      </c>
      <c r="H239" s="34">
        <v>76783567.01</v>
      </c>
      <c r="I239" s="34">
        <v>20219662.69</v>
      </c>
      <c r="J239" s="34">
        <v>16530668.32</v>
      </c>
      <c r="K239" s="34">
        <v>40033236</v>
      </c>
      <c r="L239" s="34">
        <v>58036212.24</v>
      </c>
      <c r="M239" s="34">
        <v>14136971.29</v>
      </c>
      <c r="N239" s="34">
        <v>10956166.95</v>
      </c>
      <c r="O239" s="34">
        <v>32943074</v>
      </c>
      <c r="P239" s="9">
        <v>75.58</v>
      </c>
      <c r="Q239" s="9">
        <v>69.91</v>
      </c>
      <c r="R239" s="9">
        <v>66.27</v>
      </c>
      <c r="S239" s="9">
        <v>82.28</v>
      </c>
      <c r="T239" s="33">
        <v>24.35</v>
      </c>
      <c r="U239" s="33">
        <v>18.87</v>
      </c>
      <c r="V239" s="33">
        <v>56.76</v>
      </c>
      <c r="W239" s="33">
        <v>94.05</v>
      </c>
      <c r="X239" s="33">
        <v>130.9</v>
      </c>
      <c r="Y239" s="33">
        <v>67.05</v>
      </c>
      <c r="Z239" s="33">
        <v>95.3</v>
      </c>
    </row>
    <row r="240" spans="1:26" ht="12.75">
      <c r="A240" s="35">
        <v>6</v>
      </c>
      <c r="B240" s="35">
        <v>19</v>
      </c>
      <c r="C240" s="35">
        <v>0</v>
      </c>
      <c r="D240" s="36">
        <v>0</v>
      </c>
      <c r="E240" s="37"/>
      <c r="F240" s="32" t="s">
        <v>286</v>
      </c>
      <c r="G240" s="58" t="s">
        <v>305</v>
      </c>
      <c r="H240" s="34">
        <v>63953732.99</v>
      </c>
      <c r="I240" s="34">
        <v>14300408.34</v>
      </c>
      <c r="J240" s="34">
        <v>28084928.65</v>
      </c>
      <c r="K240" s="34">
        <v>21568396</v>
      </c>
      <c r="L240" s="34">
        <v>37189729.63</v>
      </c>
      <c r="M240" s="34">
        <v>9902198.96</v>
      </c>
      <c r="N240" s="34">
        <v>9689771.67</v>
      </c>
      <c r="O240" s="34">
        <v>17597759</v>
      </c>
      <c r="P240" s="9">
        <v>58.15</v>
      </c>
      <c r="Q240" s="9">
        <v>69.24</v>
      </c>
      <c r="R240" s="9">
        <v>34.5</v>
      </c>
      <c r="S240" s="9">
        <v>81.59</v>
      </c>
      <c r="T240" s="33">
        <v>26.62</v>
      </c>
      <c r="U240" s="33">
        <v>26.05</v>
      </c>
      <c r="V240" s="33">
        <v>47.31</v>
      </c>
      <c r="W240" s="33">
        <v>97.01</v>
      </c>
      <c r="X240" s="33">
        <v>111.04</v>
      </c>
      <c r="Y240" s="33">
        <v>84.69</v>
      </c>
      <c r="Z240" s="33">
        <v>97.9</v>
      </c>
    </row>
    <row r="241" spans="1:26" ht="12.75">
      <c r="A241" s="35">
        <v>6</v>
      </c>
      <c r="B241" s="35">
        <v>20</v>
      </c>
      <c r="C241" s="35">
        <v>0</v>
      </c>
      <c r="D241" s="36">
        <v>0</v>
      </c>
      <c r="E241" s="37"/>
      <c r="F241" s="32" t="s">
        <v>286</v>
      </c>
      <c r="G241" s="58" t="s">
        <v>306</v>
      </c>
      <c r="H241" s="34">
        <v>59952915</v>
      </c>
      <c r="I241" s="34">
        <v>25683597</v>
      </c>
      <c r="J241" s="34">
        <v>14288317</v>
      </c>
      <c r="K241" s="34">
        <v>19981001</v>
      </c>
      <c r="L241" s="34">
        <v>39611775.28</v>
      </c>
      <c r="M241" s="34">
        <v>17653332.06</v>
      </c>
      <c r="N241" s="34">
        <v>6539707.22</v>
      </c>
      <c r="O241" s="34">
        <v>15418736</v>
      </c>
      <c r="P241" s="9">
        <v>66.07</v>
      </c>
      <c r="Q241" s="9">
        <v>68.73</v>
      </c>
      <c r="R241" s="9">
        <v>45.76</v>
      </c>
      <c r="S241" s="9">
        <v>77.16</v>
      </c>
      <c r="T241" s="33">
        <v>44.56</v>
      </c>
      <c r="U241" s="33">
        <v>16.5</v>
      </c>
      <c r="V241" s="33">
        <v>38.92</v>
      </c>
      <c r="W241" s="33">
        <v>104.96</v>
      </c>
      <c r="X241" s="33">
        <v>100.97</v>
      </c>
      <c r="Y241" s="33">
        <v>127.55</v>
      </c>
      <c r="Z241" s="33">
        <v>101.92</v>
      </c>
    </row>
    <row r="242" spans="1:26" ht="12.75">
      <c r="A242" s="35">
        <v>6</v>
      </c>
      <c r="B242" s="35">
        <v>0</v>
      </c>
      <c r="C242" s="35">
        <v>0</v>
      </c>
      <c r="D242" s="36">
        <v>0</v>
      </c>
      <c r="E242" s="37"/>
      <c r="F242" s="32" t="s">
        <v>307</v>
      </c>
      <c r="G242" s="58" t="s">
        <v>308</v>
      </c>
      <c r="H242" s="34">
        <v>1456157902.67</v>
      </c>
      <c r="I242" s="34">
        <v>255640233</v>
      </c>
      <c r="J242" s="34">
        <v>941979147.67</v>
      </c>
      <c r="K242" s="34">
        <v>258538522</v>
      </c>
      <c r="L242" s="34">
        <v>839665414.89</v>
      </c>
      <c r="M242" s="34">
        <v>171869068.86</v>
      </c>
      <c r="N242" s="34">
        <v>468831624.03</v>
      </c>
      <c r="O242" s="34">
        <v>198964722</v>
      </c>
      <c r="P242" s="9">
        <v>57.66</v>
      </c>
      <c r="Q242" s="9">
        <v>67.23</v>
      </c>
      <c r="R242" s="9">
        <v>49.77</v>
      </c>
      <c r="S242" s="9">
        <v>76.95</v>
      </c>
      <c r="T242" s="33">
        <v>20.46</v>
      </c>
      <c r="U242" s="33">
        <v>55.83</v>
      </c>
      <c r="V242" s="33">
        <v>23.69</v>
      </c>
      <c r="W242" s="33">
        <v>126.08</v>
      </c>
      <c r="X242" s="33">
        <v>103.43</v>
      </c>
      <c r="Y242" s="33">
        <v>155.57</v>
      </c>
      <c r="Z242" s="33">
        <v>100.26</v>
      </c>
    </row>
    <row r="243" spans="1:26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32" t="s">
        <v>309</v>
      </c>
      <c r="G243" s="58" t="s">
        <v>310</v>
      </c>
      <c r="H243" s="34">
        <v>8012947.7</v>
      </c>
      <c r="I243" s="34">
        <v>8012947.7</v>
      </c>
      <c r="J243" s="34">
        <v>0</v>
      </c>
      <c r="K243" s="34">
        <v>0</v>
      </c>
      <c r="L243" s="34">
        <v>7952583.42</v>
      </c>
      <c r="M243" s="34">
        <v>7952583.42</v>
      </c>
      <c r="N243" s="34">
        <v>0</v>
      </c>
      <c r="O243" s="34">
        <v>0</v>
      </c>
      <c r="P243" s="9">
        <v>99.24</v>
      </c>
      <c r="Q243" s="9">
        <v>99.24</v>
      </c>
      <c r="R243" s="9"/>
      <c r="S243" s="9"/>
      <c r="T243" s="33">
        <v>100</v>
      </c>
      <c r="U243" s="33">
        <v>0</v>
      </c>
      <c r="V243" s="33">
        <v>0</v>
      </c>
      <c r="W243" s="33">
        <v>128.79</v>
      </c>
      <c r="X243" s="33">
        <v>128.79</v>
      </c>
      <c r="Y243" s="33"/>
      <c r="Z243" s="33"/>
    </row>
    <row r="244" spans="1:26" ht="12.75">
      <c r="A244" s="35">
        <v>6</v>
      </c>
      <c r="B244" s="35">
        <v>11</v>
      </c>
      <c r="C244" s="35">
        <v>8</v>
      </c>
      <c r="D244" s="36" t="s">
        <v>309</v>
      </c>
      <c r="E244" s="37">
        <v>247</v>
      </c>
      <c r="F244" s="32" t="s">
        <v>309</v>
      </c>
      <c r="G244" s="58" t="s">
        <v>311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9"/>
      <c r="Q244" s="9"/>
      <c r="R244" s="9"/>
      <c r="S244" s="9"/>
      <c r="T244" s="33"/>
      <c r="U244" s="33"/>
      <c r="V244" s="33"/>
      <c r="W244" s="33"/>
      <c r="X244" s="33"/>
      <c r="Y244" s="33"/>
      <c r="Z244" s="33"/>
    </row>
    <row r="245" spans="1:26" ht="25.5">
      <c r="A245" s="35">
        <v>6</v>
      </c>
      <c r="B245" s="35">
        <v>19</v>
      </c>
      <c r="C245" s="35">
        <v>1</v>
      </c>
      <c r="D245" s="36" t="s">
        <v>309</v>
      </c>
      <c r="E245" s="37">
        <v>270</v>
      </c>
      <c r="F245" s="32" t="s">
        <v>309</v>
      </c>
      <c r="G245" s="58" t="s">
        <v>312</v>
      </c>
      <c r="H245" s="34">
        <v>5373010.62</v>
      </c>
      <c r="I245" s="34">
        <v>4326195.55</v>
      </c>
      <c r="J245" s="34">
        <v>1046815.07</v>
      </c>
      <c r="K245" s="34">
        <v>0</v>
      </c>
      <c r="L245" s="34">
        <v>2757595.24</v>
      </c>
      <c r="M245" s="34">
        <v>2757595.24</v>
      </c>
      <c r="N245" s="34">
        <v>0</v>
      </c>
      <c r="O245" s="34">
        <v>0</v>
      </c>
      <c r="P245" s="9">
        <v>51.32</v>
      </c>
      <c r="Q245" s="9">
        <v>63.74</v>
      </c>
      <c r="R245" s="9">
        <v>0</v>
      </c>
      <c r="S245" s="9"/>
      <c r="T245" s="33">
        <v>100</v>
      </c>
      <c r="U245" s="33">
        <v>0</v>
      </c>
      <c r="V245" s="33">
        <v>0</v>
      </c>
      <c r="W245" s="33">
        <v>47.68</v>
      </c>
      <c r="X245" s="33">
        <v>151.85</v>
      </c>
      <c r="Y245" s="33">
        <v>0</v>
      </c>
      <c r="Z245" s="33"/>
    </row>
    <row r="246" spans="1:26" ht="12.75">
      <c r="A246" s="35">
        <v>6</v>
      </c>
      <c r="B246" s="35">
        <v>7</v>
      </c>
      <c r="C246" s="35">
        <v>1</v>
      </c>
      <c r="D246" s="36" t="s">
        <v>309</v>
      </c>
      <c r="E246" s="37">
        <v>187</v>
      </c>
      <c r="F246" s="32" t="s">
        <v>309</v>
      </c>
      <c r="G246" s="58" t="s">
        <v>313</v>
      </c>
      <c r="H246" s="34">
        <v>2203335</v>
      </c>
      <c r="I246" s="34">
        <v>2203335</v>
      </c>
      <c r="J246" s="34">
        <v>0</v>
      </c>
      <c r="K246" s="34">
        <v>0</v>
      </c>
      <c r="L246" s="34">
        <v>1578795.77</v>
      </c>
      <c r="M246" s="34">
        <v>1578795.77</v>
      </c>
      <c r="N246" s="34">
        <v>0</v>
      </c>
      <c r="O246" s="34">
        <v>0</v>
      </c>
      <c r="P246" s="9">
        <v>71.65</v>
      </c>
      <c r="Q246" s="9">
        <v>71.65</v>
      </c>
      <c r="R246" s="9"/>
      <c r="S246" s="9"/>
      <c r="T246" s="33">
        <v>100</v>
      </c>
      <c r="U246" s="33">
        <v>0</v>
      </c>
      <c r="V246" s="33">
        <v>0</v>
      </c>
      <c r="W246" s="33">
        <v>115.68</v>
      </c>
      <c r="X246" s="33">
        <v>115.68</v>
      </c>
      <c r="Y246" s="33"/>
      <c r="Z246" s="33"/>
    </row>
    <row r="247" spans="1:26" ht="12.75">
      <c r="A247" s="35">
        <v>6</v>
      </c>
      <c r="B247" s="35">
        <v>1</v>
      </c>
      <c r="C247" s="35">
        <v>1</v>
      </c>
      <c r="D247" s="36" t="s">
        <v>309</v>
      </c>
      <c r="E247" s="37">
        <v>188</v>
      </c>
      <c r="F247" s="32" t="s">
        <v>309</v>
      </c>
      <c r="G247" s="58" t="s">
        <v>313</v>
      </c>
      <c r="H247" s="34">
        <v>216970</v>
      </c>
      <c r="I247" s="34">
        <v>216970</v>
      </c>
      <c r="J247" s="34">
        <v>0</v>
      </c>
      <c r="K247" s="34">
        <v>0</v>
      </c>
      <c r="L247" s="34">
        <v>122888.47</v>
      </c>
      <c r="M247" s="34">
        <v>122888.47</v>
      </c>
      <c r="N247" s="34">
        <v>0</v>
      </c>
      <c r="O247" s="34">
        <v>0</v>
      </c>
      <c r="P247" s="9">
        <v>56.63</v>
      </c>
      <c r="Q247" s="9">
        <v>56.63</v>
      </c>
      <c r="R247" s="9"/>
      <c r="S247" s="9"/>
      <c r="T247" s="33">
        <v>100</v>
      </c>
      <c r="U247" s="33">
        <v>0</v>
      </c>
      <c r="V247" s="33">
        <v>0</v>
      </c>
      <c r="W247" s="33">
        <v>114.98</v>
      </c>
      <c r="X247" s="33">
        <v>114.98</v>
      </c>
      <c r="Y247" s="33"/>
      <c r="Z247" s="33"/>
    </row>
    <row r="248" spans="1:26" ht="25.5">
      <c r="A248" s="35">
        <v>6</v>
      </c>
      <c r="B248" s="35">
        <v>2</v>
      </c>
      <c r="C248" s="35">
        <v>1</v>
      </c>
      <c r="D248" s="36" t="s">
        <v>309</v>
      </c>
      <c r="E248" s="37">
        <v>221</v>
      </c>
      <c r="F248" s="32" t="s">
        <v>309</v>
      </c>
      <c r="G248" s="58" t="s">
        <v>314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9"/>
      <c r="Q248" s="9"/>
      <c r="R248" s="9"/>
      <c r="S248" s="9"/>
      <c r="T248" s="33"/>
      <c r="U248" s="33"/>
      <c r="V248" s="33"/>
      <c r="W248" s="33"/>
      <c r="X248" s="33"/>
      <c r="Y248" s="33"/>
      <c r="Z248" s="33"/>
    </row>
    <row r="249" spans="1:26" ht="25.5">
      <c r="A249" s="35">
        <v>6</v>
      </c>
      <c r="B249" s="35">
        <v>13</v>
      </c>
      <c r="C249" s="35">
        <v>4</v>
      </c>
      <c r="D249" s="36" t="s">
        <v>309</v>
      </c>
      <c r="E249" s="37">
        <v>186</v>
      </c>
      <c r="F249" s="32" t="s">
        <v>309</v>
      </c>
      <c r="G249" s="58" t="s">
        <v>315</v>
      </c>
      <c r="H249" s="34">
        <v>2600</v>
      </c>
      <c r="I249" s="34">
        <v>2600</v>
      </c>
      <c r="J249" s="34">
        <v>0</v>
      </c>
      <c r="K249" s="34">
        <v>0</v>
      </c>
      <c r="L249" s="34">
        <v>2908.11</v>
      </c>
      <c r="M249" s="34">
        <v>2908.11</v>
      </c>
      <c r="N249" s="34">
        <v>0</v>
      </c>
      <c r="O249" s="34">
        <v>0</v>
      </c>
      <c r="P249" s="9">
        <v>111.85</v>
      </c>
      <c r="Q249" s="9">
        <v>111.85</v>
      </c>
      <c r="R249" s="9"/>
      <c r="S249" s="9"/>
      <c r="T249" s="33">
        <v>100</v>
      </c>
      <c r="U249" s="33">
        <v>0</v>
      </c>
      <c r="V249" s="33">
        <v>0</v>
      </c>
      <c r="W249" s="33">
        <v>112.81</v>
      </c>
      <c r="X249" s="33">
        <v>112.81</v>
      </c>
      <c r="Y249" s="33"/>
      <c r="Z249" s="33"/>
    </row>
    <row r="250" spans="1:26" ht="25.5">
      <c r="A250" s="35">
        <v>6</v>
      </c>
      <c r="B250" s="35">
        <v>4</v>
      </c>
      <c r="C250" s="35">
        <v>3</v>
      </c>
      <c r="D250" s="36" t="s">
        <v>309</v>
      </c>
      <c r="E250" s="37">
        <v>218</v>
      </c>
      <c r="F250" s="32" t="s">
        <v>309</v>
      </c>
      <c r="G250" s="58" t="s">
        <v>316</v>
      </c>
      <c r="H250" s="34">
        <v>18483</v>
      </c>
      <c r="I250" s="34">
        <v>18483</v>
      </c>
      <c r="J250" s="34">
        <v>0</v>
      </c>
      <c r="K250" s="34">
        <v>0</v>
      </c>
      <c r="L250" s="34">
        <v>16702</v>
      </c>
      <c r="M250" s="34">
        <v>16702</v>
      </c>
      <c r="N250" s="34">
        <v>0</v>
      </c>
      <c r="O250" s="34">
        <v>0</v>
      </c>
      <c r="P250" s="9">
        <v>90.36</v>
      </c>
      <c r="Q250" s="9">
        <v>90.36</v>
      </c>
      <c r="R250" s="9"/>
      <c r="S250" s="9"/>
      <c r="T250" s="33">
        <v>100</v>
      </c>
      <c r="U250" s="33">
        <v>0</v>
      </c>
      <c r="V250" s="33">
        <v>0</v>
      </c>
      <c r="W250" s="33">
        <v>98.3</v>
      </c>
      <c r="X250" s="33">
        <v>98.3</v>
      </c>
      <c r="Y250" s="33"/>
      <c r="Z250" s="33"/>
    </row>
    <row r="251" spans="1:26" ht="12.75">
      <c r="A251" s="35">
        <v>6</v>
      </c>
      <c r="B251" s="35">
        <v>3</v>
      </c>
      <c r="C251" s="35">
        <v>3</v>
      </c>
      <c r="D251" s="36" t="s">
        <v>309</v>
      </c>
      <c r="E251" s="37">
        <v>122</v>
      </c>
      <c r="F251" s="32" t="s">
        <v>309</v>
      </c>
      <c r="G251" s="58" t="s">
        <v>317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9"/>
      <c r="Q251" s="9"/>
      <c r="R251" s="9"/>
      <c r="S251" s="9"/>
      <c r="T251" s="33"/>
      <c r="U251" s="33"/>
      <c r="V251" s="33"/>
      <c r="W251" s="33"/>
      <c r="X251" s="33"/>
      <c r="Y251" s="33"/>
      <c r="Z251" s="33"/>
    </row>
    <row r="252" spans="1:26" ht="25.5">
      <c r="A252" s="35">
        <v>6</v>
      </c>
      <c r="B252" s="35">
        <v>15</v>
      </c>
      <c r="C252" s="35">
        <v>0</v>
      </c>
      <c r="D252" s="36" t="s">
        <v>309</v>
      </c>
      <c r="E252" s="37">
        <v>220</v>
      </c>
      <c r="F252" s="32" t="s">
        <v>309</v>
      </c>
      <c r="G252" s="58" t="s">
        <v>318</v>
      </c>
      <c r="H252" s="34">
        <v>550911</v>
      </c>
      <c r="I252" s="34">
        <v>550911</v>
      </c>
      <c r="J252" s="34">
        <v>0</v>
      </c>
      <c r="K252" s="34">
        <v>0</v>
      </c>
      <c r="L252" s="34">
        <v>386099.85</v>
      </c>
      <c r="M252" s="34">
        <v>386099.85</v>
      </c>
      <c r="N252" s="34">
        <v>0</v>
      </c>
      <c r="O252" s="34">
        <v>0</v>
      </c>
      <c r="P252" s="9">
        <v>70.08</v>
      </c>
      <c r="Q252" s="9">
        <v>70.08</v>
      </c>
      <c r="R252" s="9"/>
      <c r="S252" s="9"/>
      <c r="T252" s="33">
        <v>100</v>
      </c>
      <c r="U252" s="33">
        <v>0</v>
      </c>
      <c r="V252" s="33">
        <v>0</v>
      </c>
      <c r="W252" s="33">
        <v>10.68</v>
      </c>
      <c r="X252" s="33">
        <v>40.31</v>
      </c>
      <c r="Y252" s="33">
        <v>0</v>
      </c>
      <c r="Z252" s="33"/>
    </row>
    <row r="253" spans="1:26" ht="12.75">
      <c r="A253" s="35">
        <v>6</v>
      </c>
      <c r="B253" s="35">
        <v>9</v>
      </c>
      <c r="C253" s="35">
        <v>1</v>
      </c>
      <c r="D253" s="36" t="s">
        <v>309</v>
      </c>
      <c r="E253" s="37">
        <v>140</v>
      </c>
      <c r="F253" s="32" t="s">
        <v>309</v>
      </c>
      <c r="G253" s="58" t="s">
        <v>319</v>
      </c>
      <c r="H253" s="34">
        <v>55020</v>
      </c>
      <c r="I253" s="34">
        <v>55020</v>
      </c>
      <c r="J253" s="34">
        <v>0</v>
      </c>
      <c r="K253" s="34">
        <v>0</v>
      </c>
      <c r="L253" s="34">
        <v>50508.91</v>
      </c>
      <c r="M253" s="34">
        <v>50508.91</v>
      </c>
      <c r="N253" s="34">
        <v>0</v>
      </c>
      <c r="O253" s="34">
        <v>0</v>
      </c>
      <c r="P253" s="9">
        <v>91.8</v>
      </c>
      <c r="Q253" s="9">
        <v>91.8</v>
      </c>
      <c r="R253" s="9"/>
      <c r="S253" s="9"/>
      <c r="T253" s="33">
        <v>100</v>
      </c>
      <c r="U253" s="33">
        <v>0</v>
      </c>
      <c r="V253" s="33">
        <v>0</v>
      </c>
      <c r="W253" s="33">
        <v>103.06</v>
      </c>
      <c r="X253" s="33">
        <v>103.06</v>
      </c>
      <c r="Y253" s="33"/>
      <c r="Z253" s="33"/>
    </row>
    <row r="254" spans="1:26" ht="12.75">
      <c r="A254" s="35">
        <v>6</v>
      </c>
      <c r="B254" s="35">
        <v>62</v>
      </c>
      <c r="C254" s="35">
        <v>1</v>
      </c>
      <c r="D254" s="36" t="s">
        <v>309</v>
      </c>
      <c r="E254" s="37">
        <v>198</v>
      </c>
      <c r="F254" s="32" t="s">
        <v>309</v>
      </c>
      <c r="G254" s="58" t="s">
        <v>320</v>
      </c>
      <c r="H254" s="34">
        <v>122300</v>
      </c>
      <c r="I254" s="34">
        <v>122300</v>
      </c>
      <c r="J254" s="34">
        <v>0</v>
      </c>
      <c r="K254" s="34">
        <v>0</v>
      </c>
      <c r="L254" s="34">
        <v>118177.5</v>
      </c>
      <c r="M254" s="34">
        <v>118177.5</v>
      </c>
      <c r="N254" s="34">
        <v>0</v>
      </c>
      <c r="O254" s="34">
        <v>0</v>
      </c>
      <c r="P254" s="9">
        <v>96.62</v>
      </c>
      <c r="Q254" s="9">
        <v>96.62</v>
      </c>
      <c r="R254" s="9"/>
      <c r="S254" s="9"/>
      <c r="T254" s="33">
        <v>100</v>
      </c>
      <c r="U254" s="33">
        <v>0</v>
      </c>
      <c r="V254" s="33">
        <v>0</v>
      </c>
      <c r="W254" s="33">
        <v>100.42</v>
      </c>
      <c r="X254" s="33">
        <v>100.42</v>
      </c>
      <c r="Y254" s="33"/>
      <c r="Z254" s="33"/>
    </row>
    <row r="255" spans="1:26" ht="12.75">
      <c r="A255" s="35">
        <v>6</v>
      </c>
      <c r="B255" s="35">
        <v>8</v>
      </c>
      <c r="C255" s="35">
        <v>1</v>
      </c>
      <c r="D255" s="36" t="s">
        <v>309</v>
      </c>
      <c r="E255" s="37">
        <v>265</v>
      </c>
      <c r="F255" s="32" t="s">
        <v>309</v>
      </c>
      <c r="G255" s="58" t="s">
        <v>321</v>
      </c>
      <c r="H255" s="34">
        <v>6040619</v>
      </c>
      <c r="I255" s="34">
        <v>5407341</v>
      </c>
      <c r="J255" s="34">
        <v>633278</v>
      </c>
      <c r="K255" s="34">
        <v>0</v>
      </c>
      <c r="L255" s="34">
        <v>3105560.76</v>
      </c>
      <c r="M255" s="34">
        <v>2472353.19</v>
      </c>
      <c r="N255" s="34">
        <v>633207.57</v>
      </c>
      <c r="O255" s="34">
        <v>0</v>
      </c>
      <c r="P255" s="9">
        <v>51.41</v>
      </c>
      <c r="Q255" s="9">
        <v>45.72</v>
      </c>
      <c r="R255" s="9">
        <v>99.98</v>
      </c>
      <c r="S255" s="9"/>
      <c r="T255" s="33">
        <v>79.61</v>
      </c>
      <c r="U255" s="33">
        <v>20.38</v>
      </c>
      <c r="V255" s="33">
        <v>0</v>
      </c>
      <c r="W255" s="33">
        <v>165.94</v>
      </c>
      <c r="X255" s="33">
        <v>153.22</v>
      </c>
      <c r="Y255" s="33">
        <v>245.56</v>
      </c>
      <c r="Z255" s="33"/>
    </row>
    <row r="256" spans="1:26" ht="12.75">
      <c r="A256" s="35">
        <v>6</v>
      </c>
      <c r="B256" s="35">
        <v>8</v>
      </c>
      <c r="C256" s="35">
        <v>7</v>
      </c>
      <c r="D256" s="36" t="s">
        <v>309</v>
      </c>
      <c r="E256" s="37">
        <v>244</v>
      </c>
      <c r="F256" s="32" t="s">
        <v>309</v>
      </c>
      <c r="G256" s="58" t="s">
        <v>322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9"/>
      <c r="Q256" s="9"/>
      <c r="R256" s="9"/>
      <c r="S256" s="9"/>
      <c r="T256" s="33"/>
      <c r="U256" s="33"/>
      <c r="V256" s="33"/>
      <c r="W256" s="33"/>
      <c r="X256" s="33"/>
      <c r="Y256" s="33"/>
      <c r="Z256" s="33"/>
    </row>
    <row r="257" spans="1:26" ht="12.75">
      <c r="A257" s="35">
        <v>6</v>
      </c>
      <c r="B257" s="35">
        <v>9</v>
      </c>
      <c r="C257" s="35">
        <v>11</v>
      </c>
      <c r="D257" s="36" t="s">
        <v>309</v>
      </c>
      <c r="E257" s="37">
        <v>252</v>
      </c>
      <c r="F257" s="32" t="s">
        <v>309</v>
      </c>
      <c r="G257" s="58" t="s">
        <v>323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9"/>
      <c r="Q257" s="9"/>
      <c r="R257" s="9"/>
      <c r="S257" s="9"/>
      <c r="T257" s="33"/>
      <c r="U257" s="33"/>
      <c r="V257" s="33"/>
      <c r="W257" s="33"/>
      <c r="X257" s="33"/>
      <c r="Y257" s="33"/>
      <c r="Z257" s="33"/>
    </row>
  </sheetData>
  <sheetProtection/>
  <mergeCells count="25">
    <mergeCell ref="W5:W6"/>
    <mergeCell ref="T4:V5"/>
    <mergeCell ref="I5:K5"/>
    <mergeCell ref="P4:S4"/>
    <mergeCell ref="X5:X6"/>
    <mergeCell ref="F4:G6"/>
    <mergeCell ref="H4:K4"/>
    <mergeCell ref="H5:H6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B4:B6"/>
    <mergeCell ref="C4:C6"/>
    <mergeCell ref="D4:D6"/>
    <mergeCell ref="P5:P6"/>
    <mergeCell ref="Q5:S5"/>
    <mergeCell ref="E4:E6"/>
    <mergeCell ref="L4:O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6"/>
  <dimension ref="A2:P259"/>
  <sheetViews>
    <sheetView zoomScale="80" zoomScaleNormal="80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4" sqref="H24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tabel'!B7</f>
        <v>Tabela 5. Planowane wydatki budżetowe jst wg stanu na koniec  3 kwartału 2014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10" t="s">
        <v>59</v>
      </c>
      <c r="G4" s="110"/>
      <c r="H4" s="108" t="s">
        <v>6</v>
      </c>
      <c r="I4" s="103" t="s">
        <v>39</v>
      </c>
      <c r="J4" s="103"/>
      <c r="K4" s="103"/>
      <c r="L4" s="103"/>
      <c r="M4" s="103"/>
      <c r="N4" s="103"/>
      <c r="O4" s="103"/>
      <c r="P4" s="103"/>
    </row>
    <row r="5" spans="1:16" s="19" customFormat="1" ht="17.25" customHeight="1">
      <c r="A5" s="107"/>
      <c r="B5" s="107"/>
      <c r="C5" s="107"/>
      <c r="D5" s="107"/>
      <c r="E5" s="107"/>
      <c r="F5" s="110"/>
      <c r="G5" s="110"/>
      <c r="H5" s="108"/>
      <c r="I5" s="108" t="s">
        <v>40</v>
      </c>
      <c r="J5" s="103" t="s">
        <v>15</v>
      </c>
      <c r="K5" s="103"/>
      <c r="L5" s="103"/>
      <c r="M5" s="103"/>
      <c r="N5" s="103"/>
      <c r="O5" s="104" t="s">
        <v>41</v>
      </c>
      <c r="P5" s="47" t="s">
        <v>25</v>
      </c>
    </row>
    <row r="6" spans="1:16" s="19" customFormat="1" ht="16.5" customHeight="1">
      <c r="A6" s="107"/>
      <c r="B6" s="107"/>
      <c r="C6" s="107"/>
      <c r="D6" s="107"/>
      <c r="E6" s="107"/>
      <c r="F6" s="110"/>
      <c r="G6" s="110"/>
      <c r="H6" s="108"/>
      <c r="I6" s="108"/>
      <c r="J6" s="109" t="s">
        <v>42</v>
      </c>
      <c r="K6" s="109" t="s">
        <v>37</v>
      </c>
      <c r="L6" s="109" t="s">
        <v>43</v>
      </c>
      <c r="M6" s="109" t="s">
        <v>44</v>
      </c>
      <c r="N6" s="109" t="s">
        <v>45</v>
      </c>
      <c r="O6" s="104"/>
      <c r="P6" s="105" t="s">
        <v>46</v>
      </c>
    </row>
    <row r="7" spans="1:16" s="19" customFormat="1" ht="34.5" customHeight="1">
      <c r="A7" s="107"/>
      <c r="B7" s="107"/>
      <c r="C7" s="107"/>
      <c r="D7" s="107"/>
      <c r="E7" s="107"/>
      <c r="F7" s="110"/>
      <c r="G7" s="110"/>
      <c r="H7" s="108"/>
      <c r="I7" s="108"/>
      <c r="J7" s="109"/>
      <c r="K7" s="109"/>
      <c r="L7" s="109"/>
      <c r="M7" s="109"/>
      <c r="N7" s="109"/>
      <c r="O7" s="104"/>
      <c r="P7" s="105"/>
    </row>
    <row r="8" spans="1:16" s="19" customFormat="1" ht="34.5" customHeight="1">
      <c r="A8" s="107"/>
      <c r="B8" s="107"/>
      <c r="C8" s="107"/>
      <c r="D8" s="107"/>
      <c r="E8" s="107"/>
      <c r="F8" s="110"/>
      <c r="G8" s="110"/>
      <c r="H8" s="108"/>
      <c r="I8" s="108"/>
      <c r="J8" s="109"/>
      <c r="K8" s="109"/>
      <c r="L8" s="109"/>
      <c r="M8" s="109"/>
      <c r="N8" s="109"/>
      <c r="O8" s="104"/>
      <c r="P8" s="105"/>
    </row>
    <row r="9" spans="1:16" s="19" customFormat="1" ht="16.5" customHeight="1">
      <c r="A9" s="107"/>
      <c r="B9" s="107"/>
      <c r="C9" s="107"/>
      <c r="D9" s="107"/>
      <c r="E9" s="107"/>
      <c r="F9" s="107"/>
      <c r="G9" s="107"/>
      <c r="H9" s="108" t="s">
        <v>38</v>
      </c>
      <c r="I9" s="108"/>
      <c r="J9" s="108"/>
      <c r="K9" s="108"/>
      <c r="L9" s="108"/>
      <c r="M9" s="108"/>
      <c r="N9" s="108"/>
      <c r="O9" s="108"/>
      <c r="P9" s="108"/>
    </row>
    <row r="10" spans="1:16" s="19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106">
        <v>6</v>
      </c>
      <c r="G10" s="106"/>
      <c r="H10" s="42">
        <v>7</v>
      </c>
      <c r="I10" s="42">
        <v>8</v>
      </c>
      <c r="J10" s="42">
        <v>9</v>
      </c>
      <c r="K10" s="42">
        <v>10</v>
      </c>
      <c r="L10" s="42">
        <v>11</v>
      </c>
      <c r="M10" s="42">
        <v>12</v>
      </c>
      <c r="N10" s="42">
        <v>13</v>
      </c>
      <c r="O10" s="42">
        <v>14</v>
      </c>
      <c r="P10" s="42">
        <v>15</v>
      </c>
    </row>
    <row r="11" spans="1:16" ht="12.75">
      <c r="A11" s="48">
        <v>6</v>
      </c>
      <c r="B11" s="48">
        <v>2</v>
      </c>
      <c r="C11" s="48">
        <v>1</v>
      </c>
      <c r="D11" s="42">
        <v>1</v>
      </c>
      <c r="E11" s="49"/>
      <c r="F11" s="50" t="s">
        <v>86</v>
      </c>
      <c r="G11" s="60" t="s">
        <v>87</v>
      </c>
      <c r="H11" s="51">
        <v>116171069.97</v>
      </c>
      <c r="I11" s="51">
        <v>61329090.97</v>
      </c>
      <c r="J11" s="51">
        <v>30122313.66</v>
      </c>
      <c r="K11" s="51">
        <v>6375800</v>
      </c>
      <c r="L11" s="51">
        <v>1278439</v>
      </c>
      <c r="M11" s="51">
        <v>315334</v>
      </c>
      <c r="N11" s="51">
        <v>23237204.31</v>
      </c>
      <c r="O11" s="51">
        <v>54841979</v>
      </c>
      <c r="P11" s="51">
        <v>54841979</v>
      </c>
    </row>
    <row r="12" spans="1:16" ht="12.75">
      <c r="A12" s="48">
        <v>6</v>
      </c>
      <c r="B12" s="48">
        <v>16</v>
      </c>
      <c r="C12" s="48">
        <v>1</v>
      </c>
      <c r="D12" s="42">
        <v>1</v>
      </c>
      <c r="E12" s="49"/>
      <c r="F12" s="50" t="s">
        <v>86</v>
      </c>
      <c r="G12" s="60" t="s">
        <v>88</v>
      </c>
      <c r="H12" s="51">
        <v>53081021</v>
      </c>
      <c r="I12" s="51">
        <v>42778319</v>
      </c>
      <c r="J12" s="51">
        <v>24017304</v>
      </c>
      <c r="K12" s="51">
        <v>1193771</v>
      </c>
      <c r="L12" s="51">
        <v>1080000</v>
      </c>
      <c r="M12" s="51">
        <v>70000</v>
      </c>
      <c r="N12" s="51">
        <v>16417244</v>
      </c>
      <c r="O12" s="51">
        <v>10302702</v>
      </c>
      <c r="P12" s="51">
        <v>7812702</v>
      </c>
    </row>
    <row r="13" spans="1:16" ht="12.75">
      <c r="A13" s="48">
        <v>6</v>
      </c>
      <c r="B13" s="48">
        <v>4</v>
      </c>
      <c r="C13" s="48">
        <v>1</v>
      </c>
      <c r="D13" s="42">
        <v>1</v>
      </c>
      <c r="E13" s="49"/>
      <c r="F13" s="50" t="s">
        <v>86</v>
      </c>
      <c r="G13" s="60" t="s">
        <v>89</v>
      </c>
      <c r="H13" s="51">
        <v>68052743.96</v>
      </c>
      <c r="I13" s="51">
        <v>47744940.96</v>
      </c>
      <c r="J13" s="51">
        <v>22848550.16</v>
      </c>
      <c r="K13" s="51">
        <v>5406052</v>
      </c>
      <c r="L13" s="51">
        <v>820000</v>
      </c>
      <c r="M13" s="51">
        <v>0</v>
      </c>
      <c r="N13" s="51">
        <v>18670338.8</v>
      </c>
      <c r="O13" s="51">
        <v>20307803</v>
      </c>
      <c r="P13" s="51">
        <v>19939726</v>
      </c>
    </row>
    <row r="14" spans="1:16" ht="12.75">
      <c r="A14" s="48">
        <v>6</v>
      </c>
      <c r="B14" s="48">
        <v>6</v>
      </c>
      <c r="C14" s="48">
        <v>1</v>
      </c>
      <c r="D14" s="42">
        <v>1</v>
      </c>
      <c r="E14" s="49"/>
      <c r="F14" s="50" t="s">
        <v>86</v>
      </c>
      <c r="G14" s="60" t="s">
        <v>90</v>
      </c>
      <c r="H14" s="51">
        <v>73270285.87</v>
      </c>
      <c r="I14" s="51">
        <v>46843833.27</v>
      </c>
      <c r="J14" s="51">
        <v>20208853.74</v>
      </c>
      <c r="K14" s="51">
        <v>2915656.53</v>
      </c>
      <c r="L14" s="51">
        <v>486870</v>
      </c>
      <c r="M14" s="51">
        <v>284575</v>
      </c>
      <c r="N14" s="51">
        <v>22947878</v>
      </c>
      <c r="O14" s="51">
        <v>26426452.6</v>
      </c>
      <c r="P14" s="51">
        <v>26025555.6</v>
      </c>
    </row>
    <row r="15" spans="1:16" ht="12.75">
      <c r="A15" s="48">
        <v>6</v>
      </c>
      <c r="B15" s="48">
        <v>7</v>
      </c>
      <c r="C15" s="48">
        <v>1</v>
      </c>
      <c r="D15" s="42">
        <v>1</v>
      </c>
      <c r="E15" s="49"/>
      <c r="F15" s="50" t="s">
        <v>86</v>
      </c>
      <c r="G15" s="60" t="s">
        <v>91</v>
      </c>
      <c r="H15" s="51">
        <v>112809980.79</v>
      </c>
      <c r="I15" s="51">
        <v>85168147.79</v>
      </c>
      <c r="J15" s="51">
        <v>38511550</v>
      </c>
      <c r="K15" s="51">
        <v>5547639.93</v>
      </c>
      <c r="L15" s="51">
        <v>1500000</v>
      </c>
      <c r="M15" s="51">
        <v>0</v>
      </c>
      <c r="N15" s="51">
        <v>39608957.86</v>
      </c>
      <c r="O15" s="51">
        <v>27641833</v>
      </c>
      <c r="P15" s="51">
        <v>27641833</v>
      </c>
    </row>
    <row r="16" spans="1:16" ht="12.75">
      <c r="A16" s="48">
        <v>6</v>
      </c>
      <c r="B16" s="48">
        <v>8</v>
      </c>
      <c r="C16" s="48">
        <v>1</v>
      </c>
      <c r="D16" s="42">
        <v>1</v>
      </c>
      <c r="E16" s="49"/>
      <c r="F16" s="50" t="s">
        <v>86</v>
      </c>
      <c r="G16" s="60" t="s">
        <v>92</v>
      </c>
      <c r="H16" s="51">
        <v>85746418.26</v>
      </c>
      <c r="I16" s="51">
        <v>59195168.26</v>
      </c>
      <c r="J16" s="51">
        <v>33571115</v>
      </c>
      <c r="K16" s="51">
        <v>4798000</v>
      </c>
      <c r="L16" s="51">
        <v>900000</v>
      </c>
      <c r="M16" s="51">
        <v>0</v>
      </c>
      <c r="N16" s="51">
        <v>19926053.26</v>
      </c>
      <c r="O16" s="51">
        <v>26551250</v>
      </c>
      <c r="P16" s="51">
        <v>26551250</v>
      </c>
    </row>
    <row r="17" spans="1:16" ht="12.75">
      <c r="A17" s="48">
        <v>6</v>
      </c>
      <c r="B17" s="48">
        <v>11</v>
      </c>
      <c r="C17" s="48">
        <v>1</v>
      </c>
      <c r="D17" s="42">
        <v>1</v>
      </c>
      <c r="E17" s="49"/>
      <c r="F17" s="50" t="s">
        <v>86</v>
      </c>
      <c r="G17" s="60" t="s">
        <v>93</v>
      </c>
      <c r="H17" s="51">
        <v>83917290.82</v>
      </c>
      <c r="I17" s="51">
        <v>74398589.82</v>
      </c>
      <c r="J17" s="51">
        <v>40895206.84</v>
      </c>
      <c r="K17" s="51">
        <v>5508256</v>
      </c>
      <c r="L17" s="51">
        <v>1530000</v>
      </c>
      <c r="M17" s="51">
        <v>43502</v>
      </c>
      <c r="N17" s="51">
        <v>26421624.98</v>
      </c>
      <c r="O17" s="51">
        <v>9518701</v>
      </c>
      <c r="P17" s="51">
        <v>9518701</v>
      </c>
    </row>
    <row r="18" spans="1:16" ht="12.75">
      <c r="A18" s="48">
        <v>6</v>
      </c>
      <c r="B18" s="48">
        <v>1</v>
      </c>
      <c r="C18" s="48">
        <v>1</v>
      </c>
      <c r="D18" s="42">
        <v>1</v>
      </c>
      <c r="E18" s="49"/>
      <c r="F18" s="50" t="s">
        <v>86</v>
      </c>
      <c r="G18" s="60" t="s">
        <v>94</v>
      </c>
      <c r="H18" s="51">
        <v>54315741.34</v>
      </c>
      <c r="I18" s="51">
        <v>47899028.76</v>
      </c>
      <c r="J18" s="51">
        <v>23824573.93</v>
      </c>
      <c r="K18" s="51">
        <v>2097812.57</v>
      </c>
      <c r="L18" s="51">
        <v>675000</v>
      </c>
      <c r="M18" s="51">
        <v>50000</v>
      </c>
      <c r="N18" s="51">
        <v>21251642.26</v>
      </c>
      <c r="O18" s="51">
        <v>6416712.58</v>
      </c>
      <c r="P18" s="51">
        <v>6416712.58</v>
      </c>
    </row>
    <row r="19" spans="1:16" ht="12.75">
      <c r="A19" s="48">
        <v>6</v>
      </c>
      <c r="B19" s="48">
        <v>14</v>
      </c>
      <c r="C19" s="48">
        <v>1</v>
      </c>
      <c r="D19" s="42">
        <v>1</v>
      </c>
      <c r="E19" s="49"/>
      <c r="F19" s="50" t="s">
        <v>86</v>
      </c>
      <c r="G19" s="60" t="s">
        <v>95</v>
      </c>
      <c r="H19" s="51">
        <v>203871098.76</v>
      </c>
      <c r="I19" s="51">
        <v>159889633.76</v>
      </c>
      <c r="J19" s="51">
        <v>76281293</v>
      </c>
      <c r="K19" s="51">
        <v>9165480</v>
      </c>
      <c r="L19" s="51">
        <v>3800000</v>
      </c>
      <c r="M19" s="51">
        <v>0</v>
      </c>
      <c r="N19" s="51">
        <v>70642860.76</v>
      </c>
      <c r="O19" s="51">
        <v>43981465</v>
      </c>
      <c r="P19" s="51">
        <v>43481465</v>
      </c>
    </row>
    <row r="20" spans="1:16" ht="12.75">
      <c r="A20" s="48">
        <v>6</v>
      </c>
      <c r="B20" s="48">
        <v>15</v>
      </c>
      <c r="C20" s="48">
        <v>1</v>
      </c>
      <c r="D20" s="42">
        <v>1</v>
      </c>
      <c r="E20" s="49"/>
      <c r="F20" s="50" t="s">
        <v>86</v>
      </c>
      <c r="G20" s="60" t="s">
        <v>96</v>
      </c>
      <c r="H20" s="51">
        <v>52071999.36</v>
      </c>
      <c r="I20" s="51">
        <v>40746748.94</v>
      </c>
      <c r="J20" s="51">
        <v>21976428.66</v>
      </c>
      <c r="K20" s="51">
        <v>2565596.76</v>
      </c>
      <c r="L20" s="51">
        <v>611000</v>
      </c>
      <c r="M20" s="51">
        <v>46320</v>
      </c>
      <c r="N20" s="51">
        <v>15547403.52</v>
      </c>
      <c r="O20" s="51">
        <v>11325250.42</v>
      </c>
      <c r="P20" s="51">
        <v>11325250.42</v>
      </c>
    </row>
    <row r="21" spans="1:16" ht="12.75">
      <c r="A21" s="48">
        <v>6</v>
      </c>
      <c r="B21" s="48">
        <v>3</v>
      </c>
      <c r="C21" s="48">
        <v>1</v>
      </c>
      <c r="D21" s="42">
        <v>1</v>
      </c>
      <c r="E21" s="49"/>
      <c r="F21" s="50" t="s">
        <v>86</v>
      </c>
      <c r="G21" s="60" t="s">
        <v>97</v>
      </c>
      <c r="H21" s="51">
        <v>13847039.73</v>
      </c>
      <c r="I21" s="51">
        <v>12957842.82</v>
      </c>
      <c r="J21" s="51">
        <v>6447636.68</v>
      </c>
      <c r="K21" s="51">
        <v>361188</v>
      </c>
      <c r="L21" s="51">
        <v>421000</v>
      </c>
      <c r="M21" s="51">
        <v>0</v>
      </c>
      <c r="N21" s="51">
        <v>5728018.14</v>
      </c>
      <c r="O21" s="51">
        <v>889196.91</v>
      </c>
      <c r="P21" s="51">
        <v>889196.91</v>
      </c>
    </row>
    <row r="22" spans="1:16" ht="12.75">
      <c r="A22" s="48">
        <v>6</v>
      </c>
      <c r="B22" s="48">
        <v>11</v>
      </c>
      <c r="C22" s="48">
        <v>2</v>
      </c>
      <c r="D22" s="42">
        <v>1</v>
      </c>
      <c r="E22" s="49"/>
      <c r="F22" s="50" t="s">
        <v>86</v>
      </c>
      <c r="G22" s="60" t="s">
        <v>98</v>
      </c>
      <c r="H22" s="51">
        <v>9565362</v>
      </c>
      <c r="I22" s="51">
        <v>7903213</v>
      </c>
      <c r="J22" s="51">
        <v>4570876</v>
      </c>
      <c r="K22" s="51">
        <v>277878</v>
      </c>
      <c r="L22" s="51">
        <v>100000</v>
      </c>
      <c r="M22" s="51">
        <v>0</v>
      </c>
      <c r="N22" s="51">
        <v>2954459</v>
      </c>
      <c r="O22" s="51">
        <v>1662149</v>
      </c>
      <c r="P22" s="51">
        <v>1662149</v>
      </c>
    </row>
    <row r="23" spans="1:16" ht="12.75">
      <c r="A23" s="48">
        <v>6</v>
      </c>
      <c r="B23" s="48">
        <v>17</v>
      </c>
      <c r="C23" s="48">
        <v>1</v>
      </c>
      <c r="D23" s="42">
        <v>1</v>
      </c>
      <c r="E23" s="49"/>
      <c r="F23" s="50" t="s">
        <v>86</v>
      </c>
      <c r="G23" s="60" t="s">
        <v>99</v>
      </c>
      <c r="H23" s="51">
        <v>113032897.6</v>
      </c>
      <c r="I23" s="51">
        <v>94105841.04</v>
      </c>
      <c r="J23" s="51">
        <v>45163527.09</v>
      </c>
      <c r="K23" s="51">
        <v>4657448</v>
      </c>
      <c r="L23" s="51">
        <v>10000</v>
      </c>
      <c r="M23" s="51">
        <v>426000</v>
      </c>
      <c r="N23" s="51">
        <v>43848865.95</v>
      </c>
      <c r="O23" s="51">
        <v>18927056.56</v>
      </c>
      <c r="P23" s="51">
        <v>18927056.56</v>
      </c>
    </row>
    <row r="24" spans="1:16" ht="12.75">
      <c r="A24" s="48">
        <v>6</v>
      </c>
      <c r="B24" s="48">
        <v>1</v>
      </c>
      <c r="C24" s="48">
        <v>2</v>
      </c>
      <c r="D24" s="42">
        <v>1</v>
      </c>
      <c r="E24" s="49"/>
      <c r="F24" s="50" t="s">
        <v>86</v>
      </c>
      <c r="G24" s="60" t="s">
        <v>100</v>
      </c>
      <c r="H24" s="51">
        <v>21843840.72</v>
      </c>
      <c r="I24" s="51">
        <v>14397063.66</v>
      </c>
      <c r="J24" s="51">
        <v>5998065.68</v>
      </c>
      <c r="K24" s="51">
        <v>1668038.14</v>
      </c>
      <c r="L24" s="51">
        <v>200000</v>
      </c>
      <c r="M24" s="51">
        <v>0</v>
      </c>
      <c r="N24" s="51">
        <v>6530959.84</v>
      </c>
      <c r="O24" s="51">
        <v>7446777.06</v>
      </c>
      <c r="P24" s="51">
        <v>7446777.06</v>
      </c>
    </row>
    <row r="25" spans="1:16" ht="12.75">
      <c r="A25" s="48">
        <v>6</v>
      </c>
      <c r="B25" s="48">
        <v>18</v>
      </c>
      <c r="C25" s="48">
        <v>1</v>
      </c>
      <c r="D25" s="42">
        <v>1</v>
      </c>
      <c r="E25" s="49"/>
      <c r="F25" s="50" t="s">
        <v>86</v>
      </c>
      <c r="G25" s="60" t="s">
        <v>101</v>
      </c>
      <c r="H25" s="51">
        <v>59329171.53</v>
      </c>
      <c r="I25" s="51">
        <v>51675111.53</v>
      </c>
      <c r="J25" s="51">
        <v>28496787.29</v>
      </c>
      <c r="K25" s="51">
        <v>3686962</v>
      </c>
      <c r="L25" s="51">
        <v>862805</v>
      </c>
      <c r="M25" s="51">
        <v>0</v>
      </c>
      <c r="N25" s="51">
        <v>18628557.24</v>
      </c>
      <c r="O25" s="51">
        <v>7654060</v>
      </c>
      <c r="P25" s="51">
        <v>7654060</v>
      </c>
    </row>
    <row r="26" spans="1:16" ht="12.75">
      <c r="A26" s="48">
        <v>6</v>
      </c>
      <c r="B26" s="48">
        <v>19</v>
      </c>
      <c r="C26" s="48">
        <v>1</v>
      </c>
      <c r="D26" s="42">
        <v>1</v>
      </c>
      <c r="E26" s="49"/>
      <c r="F26" s="50" t="s">
        <v>86</v>
      </c>
      <c r="G26" s="60" t="s">
        <v>102</v>
      </c>
      <c r="H26" s="51">
        <v>38312320.59</v>
      </c>
      <c r="I26" s="51">
        <v>35301783.59</v>
      </c>
      <c r="J26" s="51">
        <v>17786612.6</v>
      </c>
      <c r="K26" s="51">
        <v>1699876</v>
      </c>
      <c r="L26" s="51">
        <v>967088</v>
      </c>
      <c r="M26" s="51">
        <v>15495</v>
      </c>
      <c r="N26" s="51">
        <v>14832711.99</v>
      </c>
      <c r="O26" s="51">
        <v>3010537</v>
      </c>
      <c r="P26" s="51">
        <v>3010537</v>
      </c>
    </row>
    <row r="27" spans="1:16" ht="12.75">
      <c r="A27" s="48">
        <v>6</v>
      </c>
      <c r="B27" s="48">
        <v>8</v>
      </c>
      <c r="C27" s="48">
        <v>2</v>
      </c>
      <c r="D27" s="42">
        <v>2</v>
      </c>
      <c r="E27" s="49"/>
      <c r="F27" s="50" t="s">
        <v>86</v>
      </c>
      <c r="G27" s="60" t="s">
        <v>103</v>
      </c>
      <c r="H27" s="51">
        <v>12713060.96</v>
      </c>
      <c r="I27" s="51">
        <v>10966194.96</v>
      </c>
      <c r="J27" s="51">
        <v>5694595.09</v>
      </c>
      <c r="K27" s="51">
        <v>200666</v>
      </c>
      <c r="L27" s="51">
        <v>30193</v>
      </c>
      <c r="M27" s="51">
        <v>0</v>
      </c>
      <c r="N27" s="51">
        <v>5040740.87</v>
      </c>
      <c r="O27" s="51">
        <v>1746866</v>
      </c>
      <c r="P27" s="51">
        <v>1746866</v>
      </c>
    </row>
    <row r="28" spans="1:16" ht="12.75">
      <c r="A28" s="48">
        <v>6</v>
      </c>
      <c r="B28" s="48">
        <v>11</v>
      </c>
      <c r="C28" s="48">
        <v>3</v>
      </c>
      <c r="D28" s="42">
        <v>2</v>
      </c>
      <c r="E28" s="49"/>
      <c r="F28" s="50" t="s">
        <v>86</v>
      </c>
      <c r="G28" s="60" t="s">
        <v>104</v>
      </c>
      <c r="H28" s="51">
        <v>18273917.68</v>
      </c>
      <c r="I28" s="51">
        <v>15545172.23</v>
      </c>
      <c r="J28" s="51">
        <v>6986953.75</v>
      </c>
      <c r="K28" s="51">
        <v>1055531.28</v>
      </c>
      <c r="L28" s="51">
        <v>55000</v>
      </c>
      <c r="M28" s="51">
        <v>0</v>
      </c>
      <c r="N28" s="51">
        <v>7447687.2</v>
      </c>
      <c r="O28" s="51">
        <v>2728745.45</v>
      </c>
      <c r="P28" s="51">
        <v>2728745.45</v>
      </c>
    </row>
    <row r="29" spans="1:16" ht="12.75">
      <c r="A29" s="48">
        <v>6</v>
      </c>
      <c r="B29" s="48">
        <v>20</v>
      </c>
      <c r="C29" s="48">
        <v>1</v>
      </c>
      <c r="D29" s="42">
        <v>2</v>
      </c>
      <c r="E29" s="49"/>
      <c r="F29" s="50" t="s">
        <v>86</v>
      </c>
      <c r="G29" s="60" t="s">
        <v>104</v>
      </c>
      <c r="H29" s="51">
        <v>18186872.65</v>
      </c>
      <c r="I29" s="51">
        <v>11709101.65</v>
      </c>
      <c r="J29" s="51">
        <v>6012264.21</v>
      </c>
      <c r="K29" s="51">
        <v>146500</v>
      </c>
      <c r="L29" s="51">
        <v>40000</v>
      </c>
      <c r="M29" s="51">
        <v>0</v>
      </c>
      <c r="N29" s="51">
        <v>5510337.44</v>
      </c>
      <c r="O29" s="51">
        <v>6477771</v>
      </c>
      <c r="P29" s="51">
        <v>6477771</v>
      </c>
    </row>
    <row r="30" spans="1:16" ht="12.75">
      <c r="A30" s="48">
        <v>6</v>
      </c>
      <c r="B30" s="48">
        <v>2</v>
      </c>
      <c r="C30" s="48">
        <v>2</v>
      </c>
      <c r="D30" s="42">
        <v>2</v>
      </c>
      <c r="E30" s="49"/>
      <c r="F30" s="50" t="s">
        <v>86</v>
      </c>
      <c r="G30" s="60" t="s">
        <v>105</v>
      </c>
      <c r="H30" s="51">
        <v>10978042.16</v>
      </c>
      <c r="I30" s="51">
        <v>9673498.16</v>
      </c>
      <c r="J30" s="51">
        <v>4975167.31</v>
      </c>
      <c r="K30" s="51">
        <v>388100</v>
      </c>
      <c r="L30" s="51">
        <v>0</v>
      </c>
      <c r="M30" s="51">
        <v>0</v>
      </c>
      <c r="N30" s="51">
        <v>4310230.85</v>
      </c>
      <c r="O30" s="51">
        <v>1304544</v>
      </c>
      <c r="P30" s="51">
        <v>1304544</v>
      </c>
    </row>
    <row r="31" spans="1:16" ht="12.75">
      <c r="A31" s="48">
        <v>6</v>
      </c>
      <c r="B31" s="48">
        <v>14</v>
      </c>
      <c r="C31" s="48">
        <v>2</v>
      </c>
      <c r="D31" s="42">
        <v>2</v>
      </c>
      <c r="E31" s="49"/>
      <c r="F31" s="50" t="s">
        <v>86</v>
      </c>
      <c r="G31" s="60" t="s">
        <v>106</v>
      </c>
      <c r="H31" s="51">
        <v>14639366.46</v>
      </c>
      <c r="I31" s="51">
        <v>11203258.46</v>
      </c>
      <c r="J31" s="51">
        <v>5530450.35</v>
      </c>
      <c r="K31" s="51">
        <v>431323</v>
      </c>
      <c r="L31" s="51">
        <v>55000</v>
      </c>
      <c r="M31" s="51">
        <v>0</v>
      </c>
      <c r="N31" s="51">
        <v>5186485.11</v>
      </c>
      <c r="O31" s="51">
        <v>3436108</v>
      </c>
      <c r="P31" s="51">
        <v>3436108</v>
      </c>
    </row>
    <row r="32" spans="1:16" ht="12.75">
      <c r="A32" s="48">
        <v>6</v>
      </c>
      <c r="B32" s="48">
        <v>5</v>
      </c>
      <c r="C32" s="48">
        <v>1</v>
      </c>
      <c r="D32" s="42">
        <v>2</v>
      </c>
      <c r="E32" s="49"/>
      <c r="F32" s="50" t="s">
        <v>86</v>
      </c>
      <c r="G32" s="60" t="s">
        <v>107</v>
      </c>
      <c r="H32" s="51">
        <v>12982334.62</v>
      </c>
      <c r="I32" s="51">
        <v>8879584.71</v>
      </c>
      <c r="J32" s="51">
        <v>4678046.72</v>
      </c>
      <c r="K32" s="51">
        <v>371250</v>
      </c>
      <c r="L32" s="51">
        <v>130226</v>
      </c>
      <c r="M32" s="51">
        <v>0</v>
      </c>
      <c r="N32" s="51">
        <v>3700061.99</v>
      </c>
      <c r="O32" s="51">
        <v>4102749.91</v>
      </c>
      <c r="P32" s="51">
        <v>4102749.91</v>
      </c>
    </row>
    <row r="33" spans="1:16" ht="12.75">
      <c r="A33" s="48">
        <v>6</v>
      </c>
      <c r="B33" s="48">
        <v>18</v>
      </c>
      <c r="C33" s="48">
        <v>2</v>
      </c>
      <c r="D33" s="42">
        <v>2</v>
      </c>
      <c r="E33" s="49"/>
      <c r="F33" s="50" t="s">
        <v>86</v>
      </c>
      <c r="G33" s="60" t="s">
        <v>108</v>
      </c>
      <c r="H33" s="51">
        <v>13730983.25</v>
      </c>
      <c r="I33" s="51">
        <v>9089395.65</v>
      </c>
      <c r="J33" s="51">
        <v>4854952.88</v>
      </c>
      <c r="K33" s="51">
        <v>267500</v>
      </c>
      <c r="L33" s="51">
        <v>135000</v>
      </c>
      <c r="M33" s="51">
        <v>0</v>
      </c>
      <c r="N33" s="51">
        <v>3831942.77</v>
      </c>
      <c r="O33" s="51">
        <v>4641587.6</v>
      </c>
      <c r="P33" s="51">
        <v>4641587.6</v>
      </c>
    </row>
    <row r="34" spans="1:16" ht="12.75">
      <c r="A34" s="48">
        <v>6</v>
      </c>
      <c r="B34" s="48">
        <v>1</v>
      </c>
      <c r="C34" s="48">
        <v>3</v>
      </c>
      <c r="D34" s="42">
        <v>2</v>
      </c>
      <c r="E34" s="49"/>
      <c r="F34" s="50" t="s">
        <v>86</v>
      </c>
      <c r="G34" s="60" t="s">
        <v>109</v>
      </c>
      <c r="H34" s="51">
        <v>36452146.17</v>
      </c>
      <c r="I34" s="51">
        <v>32535335.17</v>
      </c>
      <c r="J34" s="51">
        <v>13962999.6</v>
      </c>
      <c r="K34" s="51">
        <v>3594962.75</v>
      </c>
      <c r="L34" s="51">
        <v>404950</v>
      </c>
      <c r="M34" s="51">
        <v>0</v>
      </c>
      <c r="N34" s="51">
        <v>14572422.82</v>
      </c>
      <c r="O34" s="51">
        <v>3916811</v>
      </c>
      <c r="P34" s="51">
        <v>3916811</v>
      </c>
    </row>
    <row r="35" spans="1:16" ht="12.75">
      <c r="A35" s="48">
        <v>6</v>
      </c>
      <c r="B35" s="48">
        <v>3</v>
      </c>
      <c r="C35" s="48">
        <v>2</v>
      </c>
      <c r="D35" s="42">
        <v>2</v>
      </c>
      <c r="E35" s="49"/>
      <c r="F35" s="50" t="s">
        <v>86</v>
      </c>
      <c r="G35" s="60" t="s">
        <v>110</v>
      </c>
      <c r="H35" s="51">
        <v>9193480.83</v>
      </c>
      <c r="I35" s="51">
        <v>8156840.55</v>
      </c>
      <c r="J35" s="51">
        <v>4079458</v>
      </c>
      <c r="K35" s="51">
        <v>297596.03</v>
      </c>
      <c r="L35" s="51">
        <v>85000</v>
      </c>
      <c r="M35" s="51">
        <v>0</v>
      </c>
      <c r="N35" s="51">
        <v>3694786.52</v>
      </c>
      <c r="O35" s="51">
        <v>1036640.28</v>
      </c>
      <c r="P35" s="51">
        <v>1036640.28</v>
      </c>
    </row>
    <row r="36" spans="1:16" ht="12.75">
      <c r="A36" s="48">
        <v>6</v>
      </c>
      <c r="B36" s="48">
        <v>2</v>
      </c>
      <c r="C36" s="48">
        <v>3</v>
      </c>
      <c r="D36" s="42">
        <v>2</v>
      </c>
      <c r="E36" s="49"/>
      <c r="F36" s="50" t="s">
        <v>86</v>
      </c>
      <c r="G36" s="60" t="s">
        <v>87</v>
      </c>
      <c r="H36" s="51">
        <v>65316103.39</v>
      </c>
      <c r="I36" s="51">
        <v>32787991.83</v>
      </c>
      <c r="J36" s="51">
        <v>11987338.68</v>
      </c>
      <c r="K36" s="51">
        <v>4479578.75</v>
      </c>
      <c r="L36" s="51">
        <v>400000</v>
      </c>
      <c r="M36" s="51">
        <v>0</v>
      </c>
      <c r="N36" s="51">
        <v>15921074.4</v>
      </c>
      <c r="O36" s="51">
        <v>32528111.56</v>
      </c>
      <c r="P36" s="51">
        <v>32528111.56</v>
      </c>
    </row>
    <row r="37" spans="1:16" ht="12.75">
      <c r="A37" s="48">
        <v>6</v>
      </c>
      <c r="B37" s="48">
        <v>2</v>
      </c>
      <c r="C37" s="48">
        <v>4</v>
      </c>
      <c r="D37" s="42">
        <v>2</v>
      </c>
      <c r="E37" s="49"/>
      <c r="F37" s="50" t="s">
        <v>86</v>
      </c>
      <c r="G37" s="60" t="s">
        <v>111</v>
      </c>
      <c r="H37" s="51">
        <v>23901945.5</v>
      </c>
      <c r="I37" s="51">
        <v>10946282.5</v>
      </c>
      <c r="J37" s="51">
        <v>4879894.63</v>
      </c>
      <c r="K37" s="51">
        <v>752300</v>
      </c>
      <c r="L37" s="51">
        <v>220000</v>
      </c>
      <c r="M37" s="51">
        <v>0</v>
      </c>
      <c r="N37" s="51">
        <v>5094087.87</v>
      </c>
      <c r="O37" s="51">
        <v>12955663</v>
      </c>
      <c r="P37" s="51">
        <v>12955663</v>
      </c>
    </row>
    <row r="38" spans="1:16" ht="12.75">
      <c r="A38" s="48">
        <v>6</v>
      </c>
      <c r="B38" s="48">
        <v>15</v>
      </c>
      <c r="C38" s="48">
        <v>2</v>
      </c>
      <c r="D38" s="42">
        <v>2</v>
      </c>
      <c r="E38" s="49"/>
      <c r="F38" s="50" t="s">
        <v>86</v>
      </c>
      <c r="G38" s="60" t="s">
        <v>112</v>
      </c>
      <c r="H38" s="51">
        <v>20729052.16</v>
      </c>
      <c r="I38" s="51">
        <v>16299544.16</v>
      </c>
      <c r="J38" s="51">
        <v>6986153.29</v>
      </c>
      <c r="K38" s="51">
        <v>2031035.84</v>
      </c>
      <c r="L38" s="51">
        <v>174858</v>
      </c>
      <c r="M38" s="51">
        <v>24256</v>
      </c>
      <c r="N38" s="51">
        <v>7083241.03</v>
      </c>
      <c r="O38" s="51">
        <v>4429508</v>
      </c>
      <c r="P38" s="51">
        <v>4429508</v>
      </c>
    </row>
    <row r="39" spans="1:16" ht="12.75">
      <c r="A39" s="48">
        <v>6</v>
      </c>
      <c r="B39" s="48">
        <v>9</v>
      </c>
      <c r="C39" s="48">
        <v>2</v>
      </c>
      <c r="D39" s="42">
        <v>2</v>
      </c>
      <c r="E39" s="49"/>
      <c r="F39" s="50" t="s">
        <v>86</v>
      </c>
      <c r="G39" s="60" t="s">
        <v>113</v>
      </c>
      <c r="H39" s="51">
        <v>10562670.01</v>
      </c>
      <c r="I39" s="51">
        <v>9000793.01</v>
      </c>
      <c r="J39" s="51">
        <v>4590067.32</v>
      </c>
      <c r="K39" s="51">
        <v>190000</v>
      </c>
      <c r="L39" s="51">
        <v>125000</v>
      </c>
      <c r="M39" s="51">
        <v>0</v>
      </c>
      <c r="N39" s="51">
        <v>4095725.69</v>
      </c>
      <c r="O39" s="51">
        <v>1561877</v>
      </c>
      <c r="P39" s="51">
        <v>1561877</v>
      </c>
    </row>
    <row r="40" spans="1:16" ht="12.75">
      <c r="A40" s="48">
        <v>6</v>
      </c>
      <c r="B40" s="48">
        <v>3</v>
      </c>
      <c r="C40" s="48">
        <v>3</v>
      </c>
      <c r="D40" s="42">
        <v>2</v>
      </c>
      <c r="E40" s="49"/>
      <c r="F40" s="50" t="s">
        <v>86</v>
      </c>
      <c r="G40" s="60" t="s">
        <v>114</v>
      </c>
      <c r="H40" s="51">
        <v>42305488.14</v>
      </c>
      <c r="I40" s="51">
        <v>32105888.14</v>
      </c>
      <c r="J40" s="51">
        <v>16373516.03</v>
      </c>
      <c r="K40" s="51">
        <v>849760</v>
      </c>
      <c r="L40" s="51">
        <v>600000</v>
      </c>
      <c r="M40" s="51">
        <v>0</v>
      </c>
      <c r="N40" s="51">
        <v>14282612.11</v>
      </c>
      <c r="O40" s="51">
        <v>10199600</v>
      </c>
      <c r="P40" s="51">
        <v>10199600</v>
      </c>
    </row>
    <row r="41" spans="1:16" ht="12.75">
      <c r="A41" s="48">
        <v>6</v>
      </c>
      <c r="B41" s="48">
        <v>12</v>
      </c>
      <c r="C41" s="48">
        <v>1</v>
      </c>
      <c r="D41" s="42">
        <v>2</v>
      </c>
      <c r="E41" s="49"/>
      <c r="F41" s="50" t="s">
        <v>86</v>
      </c>
      <c r="G41" s="60" t="s">
        <v>115</v>
      </c>
      <c r="H41" s="51">
        <v>21685124.22</v>
      </c>
      <c r="I41" s="51">
        <v>19207307.22</v>
      </c>
      <c r="J41" s="51">
        <v>9155558.79</v>
      </c>
      <c r="K41" s="51">
        <v>477850</v>
      </c>
      <c r="L41" s="51">
        <v>50000</v>
      </c>
      <c r="M41" s="51">
        <v>0</v>
      </c>
      <c r="N41" s="51">
        <v>9523898.43</v>
      </c>
      <c r="O41" s="51">
        <v>2477817</v>
      </c>
      <c r="P41" s="51">
        <v>2477817</v>
      </c>
    </row>
    <row r="42" spans="1:16" ht="12.75">
      <c r="A42" s="48">
        <v>6</v>
      </c>
      <c r="B42" s="48">
        <v>5</v>
      </c>
      <c r="C42" s="48">
        <v>2</v>
      </c>
      <c r="D42" s="42">
        <v>2</v>
      </c>
      <c r="E42" s="49"/>
      <c r="F42" s="50" t="s">
        <v>86</v>
      </c>
      <c r="G42" s="60" t="s">
        <v>116</v>
      </c>
      <c r="H42" s="51">
        <v>10025575.48</v>
      </c>
      <c r="I42" s="51">
        <v>7639376.16</v>
      </c>
      <c r="J42" s="51">
        <v>4156703.71</v>
      </c>
      <c r="K42" s="51">
        <v>110000</v>
      </c>
      <c r="L42" s="51">
        <v>45000</v>
      </c>
      <c r="M42" s="51">
        <v>0</v>
      </c>
      <c r="N42" s="51">
        <v>3327672.45</v>
      </c>
      <c r="O42" s="51">
        <v>2386199.32</v>
      </c>
      <c r="P42" s="51">
        <v>2386199.32</v>
      </c>
    </row>
    <row r="43" spans="1:16" ht="12.75">
      <c r="A43" s="48">
        <v>6</v>
      </c>
      <c r="B43" s="48">
        <v>10</v>
      </c>
      <c r="C43" s="48">
        <v>1</v>
      </c>
      <c r="D43" s="42">
        <v>2</v>
      </c>
      <c r="E43" s="49"/>
      <c r="F43" s="50" t="s">
        <v>86</v>
      </c>
      <c r="G43" s="60" t="s">
        <v>117</v>
      </c>
      <c r="H43" s="51">
        <v>36005848.58</v>
      </c>
      <c r="I43" s="51">
        <v>25117544.58</v>
      </c>
      <c r="J43" s="51">
        <v>12307655.6</v>
      </c>
      <c r="K43" s="51">
        <v>792400.98</v>
      </c>
      <c r="L43" s="51">
        <v>229710</v>
      </c>
      <c r="M43" s="51">
        <v>0</v>
      </c>
      <c r="N43" s="51">
        <v>11787778</v>
      </c>
      <c r="O43" s="51">
        <v>10888304</v>
      </c>
      <c r="P43" s="51">
        <v>10888304</v>
      </c>
    </row>
    <row r="44" spans="1:16" ht="12.75">
      <c r="A44" s="48">
        <v>6</v>
      </c>
      <c r="B44" s="48">
        <v>15</v>
      </c>
      <c r="C44" s="48">
        <v>3</v>
      </c>
      <c r="D44" s="42">
        <v>2</v>
      </c>
      <c r="E44" s="49"/>
      <c r="F44" s="50" t="s">
        <v>86</v>
      </c>
      <c r="G44" s="60" t="s">
        <v>118</v>
      </c>
      <c r="H44" s="51">
        <v>14157558</v>
      </c>
      <c r="I44" s="51">
        <v>12507329</v>
      </c>
      <c r="J44" s="51">
        <v>7161485</v>
      </c>
      <c r="K44" s="51">
        <v>110887</v>
      </c>
      <c r="L44" s="51">
        <v>80745</v>
      </c>
      <c r="M44" s="51">
        <v>13255</v>
      </c>
      <c r="N44" s="51">
        <v>5140957</v>
      </c>
      <c r="O44" s="51">
        <v>1650229</v>
      </c>
      <c r="P44" s="51">
        <v>1650229</v>
      </c>
    </row>
    <row r="45" spans="1:16" ht="12.75">
      <c r="A45" s="48">
        <v>6</v>
      </c>
      <c r="B45" s="48">
        <v>13</v>
      </c>
      <c r="C45" s="48">
        <v>1</v>
      </c>
      <c r="D45" s="42">
        <v>2</v>
      </c>
      <c r="E45" s="49"/>
      <c r="F45" s="50" t="s">
        <v>86</v>
      </c>
      <c r="G45" s="60" t="s">
        <v>119</v>
      </c>
      <c r="H45" s="51">
        <v>17452285.1</v>
      </c>
      <c r="I45" s="51">
        <v>13692924.19</v>
      </c>
      <c r="J45" s="51">
        <v>5295813.04</v>
      </c>
      <c r="K45" s="51">
        <v>295366.97</v>
      </c>
      <c r="L45" s="51">
        <v>26000</v>
      </c>
      <c r="M45" s="51">
        <v>0</v>
      </c>
      <c r="N45" s="51">
        <v>8075744.18</v>
      </c>
      <c r="O45" s="51">
        <v>3759360.91</v>
      </c>
      <c r="P45" s="51">
        <v>3759360.91</v>
      </c>
    </row>
    <row r="46" spans="1:16" ht="12.75">
      <c r="A46" s="48">
        <v>6</v>
      </c>
      <c r="B46" s="48">
        <v>4</v>
      </c>
      <c r="C46" s="48">
        <v>2</v>
      </c>
      <c r="D46" s="42">
        <v>2</v>
      </c>
      <c r="E46" s="49"/>
      <c r="F46" s="50" t="s">
        <v>86</v>
      </c>
      <c r="G46" s="60" t="s">
        <v>120</v>
      </c>
      <c r="H46" s="51">
        <v>19873952.46</v>
      </c>
      <c r="I46" s="51">
        <v>14339067.46</v>
      </c>
      <c r="J46" s="51">
        <v>5828783.1</v>
      </c>
      <c r="K46" s="51">
        <v>1292536.92</v>
      </c>
      <c r="L46" s="51">
        <v>130000</v>
      </c>
      <c r="M46" s="51">
        <v>0</v>
      </c>
      <c r="N46" s="51">
        <v>7087747.44</v>
      </c>
      <c r="O46" s="51">
        <v>5534885</v>
      </c>
      <c r="P46" s="51">
        <v>5534885</v>
      </c>
    </row>
    <row r="47" spans="1:16" ht="12.75">
      <c r="A47" s="48">
        <v>6</v>
      </c>
      <c r="B47" s="48">
        <v>3</v>
      </c>
      <c r="C47" s="48">
        <v>4</v>
      </c>
      <c r="D47" s="42">
        <v>2</v>
      </c>
      <c r="E47" s="49"/>
      <c r="F47" s="50" t="s">
        <v>86</v>
      </c>
      <c r="G47" s="60" t="s">
        <v>121</v>
      </c>
      <c r="H47" s="51">
        <v>22731653.42</v>
      </c>
      <c r="I47" s="51">
        <v>19670736.55</v>
      </c>
      <c r="J47" s="51">
        <v>8032579.77</v>
      </c>
      <c r="K47" s="51">
        <v>588453</v>
      </c>
      <c r="L47" s="51">
        <v>369000</v>
      </c>
      <c r="M47" s="51">
        <v>0</v>
      </c>
      <c r="N47" s="51">
        <v>10680703.78</v>
      </c>
      <c r="O47" s="51">
        <v>3060916.87</v>
      </c>
      <c r="P47" s="51">
        <v>3060916.87</v>
      </c>
    </row>
    <row r="48" spans="1:16" ht="12.75">
      <c r="A48" s="48">
        <v>6</v>
      </c>
      <c r="B48" s="48">
        <v>1</v>
      </c>
      <c r="C48" s="48">
        <v>4</v>
      </c>
      <c r="D48" s="42">
        <v>2</v>
      </c>
      <c r="E48" s="49"/>
      <c r="F48" s="50" t="s">
        <v>86</v>
      </c>
      <c r="G48" s="60" t="s">
        <v>122</v>
      </c>
      <c r="H48" s="51">
        <v>18888790</v>
      </c>
      <c r="I48" s="51">
        <v>15809421.42</v>
      </c>
      <c r="J48" s="51">
        <v>7952980.16</v>
      </c>
      <c r="K48" s="51">
        <v>898176.42</v>
      </c>
      <c r="L48" s="51">
        <v>210000</v>
      </c>
      <c r="M48" s="51">
        <v>0</v>
      </c>
      <c r="N48" s="51">
        <v>6748264.84</v>
      </c>
      <c r="O48" s="51">
        <v>3079368.58</v>
      </c>
      <c r="P48" s="51">
        <v>3079368.58</v>
      </c>
    </row>
    <row r="49" spans="1:16" ht="12.75">
      <c r="A49" s="48">
        <v>6</v>
      </c>
      <c r="B49" s="48">
        <v>3</v>
      </c>
      <c r="C49" s="48">
        <v>5</v>
      </c>
      <c r="D49" s="42">
        <v>2</v>
      </c>
      <c r="E49" s="49"/>
      <c r="F49" s="50" t="s">
        <v>86</v>
      </c>
      <c r="G49" s="60" t="s">
        <v>123</v>
      </c>
      <c r="H49" s="51">
        <v>7618654.5</v>
      </c>
      <c r="I49" s="51">
        <v>7073705.18</v>
      </c>
      <c r="J49" s="51">
        <v>3115519.68</v>
      </c>
      <c r="K49" s="51">
        <v>335931</v>
      </c>
      <c r="L49" s="51">
        <v>140000</v>
      </c>
      <c r="M49" s="51">
        <v>3244</v>
      </c>
      <c r="N49" s="51">
        <v>3479010.5</v>
      </c>
      <c r="O49" s="51">
        <v>544949.32</v>
      </c>
      <c r="P49" s="51">
        <v>544949.32</v>
      </c>
    </row>
    <row r="50" spans="1:16" ht="12.75">
      <c r="A50" s="48">
        <v>6</v>
      </c>
      <c r="B50" s="48">
        <v>7</v>
      </c>
      <c r="C50" s="48">
        <v>3</v>
      </c>
      <c r="D50" s="42">
        <v>2</v>
      </c>
      <c r="E50" s="49"/>
      <c r="F50" s="50" t="s">
        <v>86</v>
      </c>
      <c r="G50" s="60" t="s">
        <v>124</v>
      </c>
      <c r="H50" s="51">
        <v>12960060.33</v>
      </c>
      <c r="I50" s="51">
        <v>10819332.33</v>
      </c>
      <c r="J50" s="51">
        <v>4979105.64</v>
      </c>
      <c r="K50" s="51">
        <v>1492756</v>
      </c>
      <c r="L50" s="51">
        <v>55000</v>
      </c>
      <c r="M50" s="51">
        <v>0</v>
      </c>
      <c r="N50" s="51">
        <v>4292470.69</v>
      </c>
      <c r="O50" s="51">
        <v>2140728</v>
      </c>
      <c r="P50" s="51">
        <v>2140728</v>
      </c>
    </row>
    <row r="51" spans="1:16" ht="12.75">
      <c r="A51" s="48">
        <v>6</v>
      </c>
      <c r="B51" s="48">
        <v>5</v>
      </c>
      <c r="C51" s="48">
        <v>3</v>
      </c>
      <c r="D51" s="42">
        <v>2</v>
      </c>
      <c r="E51" s="49"/>
      <c r="F51" s="50" t="s">
        <v>86</v>
      </c>
      <c r="G51" s="60" t="s">
        <v>125</v>
      </c>
      <c r="H51" s="51">
        <v>20579495.7</v>
      </c>
      <c r="I51" s="51">
        <v>15468766.99</v>
      </c>
      <c r="J51" s="51">
        <v>8219092.23</v>
      </c>
      <c r="K51" s="51">
        <v>405966.6</v>
      </c>
      <c r="L51" s="51">
        <v>70000</v>
      </c>
      <c r="M51" s="51">
        <v>0</v>
      </c>
      <c r="N51" s="51">
        <v>6773708.16</v>
      </c>
      <c r="O51" s="51">
        <v>5110728.71</v>
      </c>
      <c r="P51" s="51">
        <v>5110728.71</v>
      </c>
    </row>
    <row r="52" spans="1:16" ht="12.75">
      <c r="A52" s="48">
        <v>6</v>
      </c>
      <c r="B52" s="48">
        <v>6</v>
      </c>
      <c r="C52" s="48">
        <v>2</v>
      </c>
      <c r="D52" s="42">
        <v>2</v>
      </c>
      <c r="E52" s="49"/>
      <c r="F52" s="50" t="s">
        <v>86</v>
      </c>
      <c r="G52" s="60" t="s">
        <v>126</v>
      </c>
      <c r="H52" s="51">
        <v>15438321.71</v>
      </c>
      <c r="I52" s="51">
        <v>12665522.71</v>
      </c>
      <c r="J52" s="51">
        <v>6135278.69</v>
      </c>
      <c r="K52" s="51">
        <v>484961.39</v>
      </c>
      <c r="L52" s="51">
        <v>77000</v>
      </c>
      <c r="M52" s="51">
        <v>0</v>
      </c>
      <c r="N52" s="51">
        <v>5968282.63</v>
      </c>
      <c r="O52" s="51">
        <v>2772799</v>
      </c>
      <c r="P52" s="51">
        <v>2772799</v>
      </c>
    </row>
    <row r="53" spans="1:16" ht="12.75">
      <c r="A53" s="48">
        <v>6</v>
      </c>
      <c r="B53" s="48">
        <v>8</v>
      </c>
      <c r="C53" s="48">
        <v>3</v>
      </c>
      <c r="D53" s="42">
        <v>2</v>
      </c>
      <c r="E53" s="49"/>
      <c r="F53" s="50" t="s">
        <v>86</v>
      </c>
      <c r="G53" s="60" t="s">
        <v>127</v>
      </c>
      <c r="H53" s="51">
        <v>29458174.74</v>
      </c>
      <c r="I53" s="51">
        <v>16136729.74</v>
      </c>
      <c r="J53" s="51">
        <v>7273016</v>
      </c>
      <c r="K53" s="51">
        <v>1476053.25</v>
      </c>
      <c r="L53" s="51">
        <v>227000</v>
      </c>
      <c r="M53" s="51">
        <v>0</v>
      </c>
      <c r="N53" s="51">
        <v>7160660.49</v>
      </c>
      <c r="O53" s="51">
        <v>13321445</v>
      </c>
      <c r="P53" s="51">
        <v>13321445</v>
      </c>
    </row>
    <row r="54" spans="1:16" ht="12.75">
      <c r="A54" s="48">
        <v>6</v>
      </c>
      <c r="B54" s="48">
        <v>9</v>
      </c>
      <c r="C54" s="48">
        <v>4</v>
      </c>
      <c r="D54" s="42">
        <v>2</v>
      </c>
      <c r="E54" s="49"/>
      <c r="F54" s="50" t="s">
        <v>86</v>
      </c>
      <c r="G54" s="60" t="s">
        <v>128</v>
      </c>
      <c r="H54" s="51">
        <v>30760445.81</v>
      </c>
      <c r="I54" s="51">
        <v>20166752.67</v>
      </c>
      <c r="J54" s="51">
        <v>9223181.03</v>
      </c>
      <c r="K54" s="51">
        <v>1951521</v>
      </c>
      <c r="L54" s="51">
        <v>10000</v>
      </c>
      <c r="M54" s="51">
        <v>0</v>
      </c>
      <c r="N54" s="51">
        <v>8982050.64</v>
      </c>
      <c r="O54" s="51">
        <v>10593693.14</v>
      </c>
      <c r="P54" s="51">
        <v>10593693.14</v>
      </c>
    </row>
    <row r="55" spans="1:16" ht="12.75">
      <c r="A55" s="48">
        <v>6</v>
      </c>
      <c r="B55" s="48">
        <v>9</v>
      </c>
      <c r="C55" s="48">
        <v>5</v>
      </c>
      <c r="D55" s="42">
        <v>2</v>
      </c>
      <c r="E55" s="49"/>
      <c r="F55" s="50" t="s">
        <v>86</v>
      </c>
      <c r="G55" s="60" t="s">
        <v>129</v>
      </c>
      <c r="H55" s="51">
        <v>38978473.04</v>
      </c>
      <c r="I55" s="51">
        <v>22708781.04</v>
      </c>
      <c r="J55" s="51">
        <v>10154425.4</v>
      </c>
      <c r="K55" s="51">
        <v>2690701</v>
      </c>
      <c r="L55" s="51">
        <v>570000</v>
      </c>
      <c r="M55" s="51">
        <v>0</v>
      </c>
      <c r="N55" s="51">
        <v>9293654.64</v>
      </c>
      <c r="O55" s="51">
        <v>16269692</v>
      </c>
      <c r="P55" s="51">
        <v>16269692</v>
      </c>
    </row>
    <row r="56" spans="1:16" ht="12.75">
      <c r="A56" s="48">
        <v>6</v>
      </c>
      <c r="B56" s="48">
        <v>5</v>
      </c>
      <c r="C56" s="48">
        <v>4</v>
      </c>
      <c r="D56" s="42">
        <v>2</v>
      </c>
      <c r="E56" s="49"/>
      <c r="F56" s="50" t="s">
        <v>86</v>
      </c>
      <c r="G56" s="60" t="s">
        <v>130</v>
      </c>
      <c r="H56" s="51">
        <v>22586458.18</v>
      </c>
      <c r="I56" s="51">
        <v>14965205.18</v>
      </c>
      <c r="J56" s="51">
        <v>7089476.26</v>
      </c>
      <c r="K56" s="51">
        <v>592716</v>
      </c>
      <c r="L56" s="51">
        <v>280000</v>
      </c>
      <c r="M56" s="51">
        <v>0</v>
      </c>
      <c r="N56" s="51">
        <v>7003012.92</v>
      </c>
      <c r="O56" s="51">
        <v>7621253</v>
      </c>
      <c r="P56" s="51">
        <v>7621253</v>
      </c>
    </row>
    <row r="57" spans="1:16" ht="12.75">
      <c r="A57" s="48">
        <v>6</v>
      </c>
      <c r="B57" s="48">
        <v>2</v>
      </c>
      <c r="C57" s="48">
        <v>6</v>
      </c>
      <c r="D57" s="42">
        <v>2</v>
      </c>
      <c r="E57" s="49"/>
      <c r="F57" s="50" t="s">
        <v>86</v>
      </c>
      <c r="G57" s="60" t="s">
        <v>131</v>
      </c>
      <c r="H57" s="51">
        <v>12044150.86</v>
      </c>
      <c r="I57" s="51">
        <v>10132406.86</v>
      </c>
      <c r="J57" s="51">
        <v>4877618.02</v>
      </c>
      <c r="K57" s="51">
        <v>531407</v>
      </c>
      <c r="L57" s="51">
        <v>70000</v>
      </c>
      <c r="M57" s="51">
        <v>0</v>
      </c>
      <c r="N57" s="51">
        <v>4653381.84</v>
      </c>
      <c r="O57" s="51">
        <v>1911744</v>
      </c>
      <c r="P57" s="51">
        <v>1911744</v>
      </c>
    </row>
    <row r="58" spans="1:16" ht="12.75">
      <c r="A58" s="48">
        <v>6</v>
      </c>
      <c r="B58" s="48">
        <v>6</v>
      </c>
      <c r="C58" s="48">
        <v>3</v>
      </c>
      <c r="D58" s="42">
        <v>2</v>
      </c>
      <c r="E58" s="49"/>
      <c r="F58" s="50" t="s">
        <v>86</v>
      </c>
      <c r="G58" s="60" t="s">
        <v>132</v>
      </c>
      <c r="H58" s="51">
        <v>15650689.62</v>
      </c>
      <c r="I58" s="51">
        <v>8611356.92</v>
      </c>
      <c r="J58" s="51">
        <v>4149852.26</v>
      </c>
      <c r="K58" s="51">
        <v>130491.43</v>
      </c>
      <c r="L58" s="51">
        <v>37000</v>
      </c>
      <c r="M58" s="51">
        <v>21328.25</v>
      </c>
      <c r="N58" s="51">
        <v>4272684.98</v>
      </c>
      <c r="O58" s="51">
        <v>7039332.7</v>
      </c>
      <c r="P58" s="51">
        <v>7039332.7</v>
      </c>
    </row>
    <row r="59" spans="1:16" ht="12.75">
      <c r="A59" s="48">
        <v>6</v>
      </c>
      <c r="B59" s="48">
        <v>7</v>
      </c>
      <c r="C59" s="48">
        <v>4</v>
      </c>
      <c r="D59" s="42">
        <v>2</v>
      </c>
      <c r="E59" s="49"/>
      <c r="F59" s="50" t="s">
        <v>86</v>
      </c>
      <c r="G59" s="60" t="s">
        <v>133</v>
      </c>
      <c r="H59" s="51">
        <v>19749227.68</v>
      </c>
      <c r="I59" s="51">
        <v>18836078.5</v>
      </c>
      <c r="J59" s="51">
        <v>9053275.77</v>
      </c>
      <c r="K59" s="51">
        <v>938400</v>
      </c>
      <c r="L59" s="51">
        <v>200000</v>
      </c>
      <c r="M59" s="51">
        <v>0</v>
      </c>
      <c r="N59" s="51">
        <v>8644402.73</v>
      </c>
      <c r="O59" s="51">
        <v>913149.18</v>
      </c>
      <c r="P59" s="51">
        <v>913149.18</v>
      </c>
    </row>
    <row r="60" spans="1:16" ht="12.75">
      <c r="A60" s="48">
        <v>6</v>
      </c>
      <c r="B60" s="48">
        <v>20</v>
      </c>
      <c r="C60" s="48">
        <v>2</v>
      </c>
      <c r="D60" s="42">
        <v>2</v>
      </c>
      <c r="E60" s="49"/>
      <c r="F60" s="50" t="s">
        <v>86</v>
      </c>
      <c r="G60" s="60" t="s">
        <v>134</v>
      </c>
      <c r="H60" s="51">
        <v>12077311.51</v>
      </c>
      <c r="I60" s="51">
        <v>11127871.51</v>
      </c>
      <c r="J60" s="51">
        <v>5694205.71</v>
      </c>
      <c r="K60" s="51">
        <v>398860</v>
      </c>
      <c r="L60" s="51">
        <v>61000</v>
      </c>
      <c r="M60" s="51">
        <v>0</v>
      </c>
      <c r="N60" s="51">
        <v>4973805.8</v>
      </c>
      <c r="O60" s="51">
        <v>949440</v>
      </c>
      <c r="P60" s="51">
        <v>949440</v>
      </c>
    </row>
    <row r="61" spans="1:16" ht="12.75">
      <c r="A61" s="48">
        <v>6</v>
      </c>
      <c r="B61" s="48">
        <v>19</v>
      </c>
      <c r="C61" s="48">
        <v>2</v>
      </c>
      <c r="D61" s="42">
        <v>2</v>
      </c>
      <c r="E61" s="49"/>
      <c r="F61" s="50" t="s">
        <v>86</v>
      </c>
      <c r="G61" s="60" t="s">
        <v>135</v>
      </c>
      <c r="H61" s="51">
        <v>14301255.96</v>
      </c>
      <c r="I61" s="51">
        <v>7647160.83</v>
      </c>
      <c r="J61" s="51">
        <v>1712258.4</v>
      </c>
      <c r="K61" s="51">
        <v>2125927.32</v>
      </c>
      <c r="L61" s="51">
        <v>130000</v>
      </c>
      <c r="M61" s="51">
        <v>15772.59</v>
      </c>
      <c r="N61" s="51">
        <v>3663202.52</v>
      </c>
      <c r="O61" s="51">
        <v>6654095.13</v>
      </c>
      <c r="P61" s="51">
        <v>6654095.13</v>
      </c>
    </row>
    <row r="62" spans="1:16" ht="12.75">
      <c r="A62" s="48">
        <v>6</v>
      </c>
      <c r="B62" s="48">
        <v>19</v>
      </c>
      <c r="C62" s="48">
        <v>3</v>
      </c>
      <c r="D62" s="42">
        <v>2</v>
      </c>
      <c r="E62" s="49"/>
      <c r="F62" s="50" t="s">
        <v>86</v>
      </c>
      <c r="G62" s="60" t="s">
        <v>136</v>
      </c>
      <c r="H62" s="51">
        <v>11715110.45</v>
      </c>
      <c r="I62" s="51">
        <v>10369140.99</v>
      </c>
      <c r="J62" s="51">
        <v>5000883.52</v>
      </c>
      <c r="K62" s="51">
        <v>542909</v>
      </c>
      <c r="L62" s="51">
        <v>146812.57</v>
      </c>
      <c r="M62" s="51">
        <v>15786.68</v>
      </c>
      <c r="N62" s="51">
        <v>4662749.22</v>
      </c>
      <c r="O62" s="51">
        <v>1345969.46</v>
      </c>
      <c r="P62" s="51">
        <v>1345969.46</v>
      </c>
    </row>
    <row r="63" spans="1:16" ht="12.75">
      <c r="A63" s="48">
        <v>6</v>
      </c>
      <c r="B63" s="48">
        <v>4</v>
      </c>
      <c r="C63" s="48">
        <v>3</v>
      </c>
      <c r="D63" s="42">
        <v>2</v>
      </c>
      <c r="E63" s="49"/>
      <c r="F63" s="50" t="s">
        <v>86</v>
      </c>
      <c r="G63" s="60" t="s">
        <v>137</v>
      </c>
      <c r="H63" s="51">
        <v>17735153.21</v>
      </c>
      <c r="I63" s="51">
        <v>14228832.17</v>
      </c>
      <c r="J63" s="51">
        <v>6941373.38</v>
      </c>
      <c r="K63" s="51">
        <v>890821.25</v>
      </c>
      <c r="L63" s="51">
        <v>163025</v>
      </c>
      <c r="M63" s="51">
        <v>0</v>
      </c>
      <c r="N63" s="51">
        <v>6233612.54</v>
      </c>
      <c r="O63" s="51">
        <v>3506321.04</v>
      </c>
      <c r="P63" s="51">
        <v>3506321.04</v>
      </c>
    </row>
    <row r="64" spans="1:16" ht="12.75">
      <c r="A64" s="48">
        <v>6</v>
      </c>
      <c r="B64" s="48">
        <v>4</v>
      </c>
      <c r="C64" s="48">
        <v>4</v>
      </c>
      <c r="D64" s="42">
        <v>2</v>
      </c>
      <c r="E64" s="49"/>
      <c r="F64" s="50" t="s">
        <v>86</v>
      </c>
      <c r="G64" s="60" t="s">
        <v>89</v>
      </c>
      <c r="H64" s="51">
        <v>34135740.01</v>
      </c>
      <c r="I64" s="51">
        <v>27084031.01</v>
      </c>
      <c r="J64" s="51">
        <v>10255724.8</v>
      </c>
      <c r="K64" s="51">
        <v>2965977</v>
      </c>
      <c r="L64" s="51">
        <v>80000</v>
      </c>
      <c r="M64" s="51">
        <v>0</v>
      </c>
      <c r="N64" s="51">
        <v>13782329.21</v>
      </c>
      <c r="O64" s="51">
        <v>7051709</v>
      </c>
      <c r="P64" s="51">
        <v>7051709</v>
      </c>
    </row>
    <row r="65" spans="1:16" ht="12.75">
      <c r="A65" s="48">
        <v>6</v>
      </c>
      <c r="B65" s="48">
        <v>6</v>
      </c>
      <c r="C65" s="48">
        <v>4</v>
      </c>
      <c r="D65" s="42">
        <v>2</v>
      </c>
      <c r="E65" s="49"/>
      <c r="F65" s="50" t="s">
        <v>86</v>
      </c>
      <c r="G65" s="60" t="s">
        <v>138</v>
      </c>
      <c r="H65" s="51">
        <v>28050824.93</v>
      </c>
      <c r="I65" s="51">
        <v>20574571.93</v>
      </c>
      <c r="J65" s="51">
        <v>8005645.4</v>
      </c>
      <c r="K65" s="51">
        <v>3061926.61</v>
      </c>
      <c r="L65" s="51">
        <v>481200</v>
      </c>
      <c r="M65" s="51">
        <v>0</v>
      </c>
      <c r="N65" s="51">
        <v>9025799.92</v>
      </c>
      <c r="O65" s="51">
        <v>7476253</v>
      </c>
      <c r="P65" s="51">
        <v>7476253</v>
      </c>
    </row>
    <row r="66" spans="1:16" ht="12.75">
      <c r="A66" s="48">
        <v>6</v>
      </c>
      <c r="B66" s="48">
        <v>9</v>
      </c>
      <c r="C66" s="48">
        <v>6</v>
      </c>
      <c r="D66" s="42">
        <v>2</v>
      </c>
      <c r="E66" s="49"/>
      <c r="F66" s="50" t="s">
        <v>86</v>
      </c>
      <c r="G66" s="60" t="s">
        <v>139</v>
      </c>
      <c r="H66" s="51">
        <v>27107526.15</v>
      </c>
      <c r="I66" s="51">
        <v>18901683.86</v>
      </c>
      <c r="J66" s="51">
        <v>9624469.1</v>
      </c>
      <c r="K66" s="51">
        <v>629504</v>
      </c>
      <c r="L66" s="51">
        <v>180000</v>
      </c>
      <c r="M66" s="51">
        <v>0</v>
      </c>
      <c r="N66" s="51">
        <v>8467710.76</v>
      </c>
      <c r="O66" s="51">
        <v>8205842.29</v>
      </c>
      <c r="P66" s="51">
        <v>8205842.29</v>
      </c>
    </row>
    <row r="67" spans="1:16" ht="12.75">
      <c r="A67" s="48">
        <v>6</v>
      </c>
      <c r="B67" s="48">
        <v>13</v>
      </c>
      <c r="C67" s="48">
        <v>2</v>
      </c>
      <c r="D67" s="42">
        <v>2</v>
      </c>
      <c r="E67" s="49"/>
      <c r="F67" s="50" t="s">
        <v>86</v>
      </c>
      <c r="G67" s="60" t="s">
        <v>140</v>
      </c>
      <c r="H67" s="51">
        <v>20461165.55</v>
      </c>
      <c r="I67" s="51">
        <v>12039392.55</v>
      </c>
      <c r="J67" s="51">
        <v>5413826</v>
      </c>
      <c r="K67" s="51">
        <v>785445</v>
      </c>
      <c r="L67" s="51">
        <v>346000</v>
      </c>
      <c r="M67" s="51">
        <v>0</v>
      </c>
      <c r="N67" s="51">
        <v>5494121.55</v>
      </c>
      <c r="O67" s="51">
        <v>8421773</v>
      </c>
      <c r="P67" s="51">
        <v>8421773</v>
      </c>
    </row>
    <row r="68" spans="1:16" ht="12.75">
      <c r="A68" s="48">
        <v>6</v>
      </c>
      <c r="B68" s="48">
        <v>14</v>
      </c>
      <c r="C68" s="48">
        <v>3</v>
      </c>
      <c r="D68" s="42">
        <v>2</v>
      </c>
      <c r="E68" s="49"/>
      <c r="F68" s="50" t="s">
        <v>86</v>
      </c>
      <c r="G68" s="60" t="s">
        <v>141</v>
      </c>
      <c r="H68" s="51">
        <v>18942125.09</v>
      </c>
      <c r="I68" s="51">
        <v>10997125.09</v>
      </c>
      <c r="J68" s="51">
        <v>5792566.82</v>
      </c>
      <c r="K68" s="51">
        <v>636800</v>
      </c>
      <c r="L68" s="51">
        <v>100000</v>
      </c>
      <c r="M68" s="51">
        <v>0</v>
      </c>
      <c r="N68" s="51">
        <v>4467758.27</v>
      </c>
      <c r="O68" s="51">
        <v>7945000</v>
      </c>
      <c r="P68" s="51">
        <v>7945000</v>
      </c>
    </row>
    <row r="69" spans="1:16" ht="12.75">
      <c r="A69" s="48">
        <v>6</v>
      </c>
      <c r="B69" s="48">
        <v>1</v>
      </c>
      <c r="C69" s="48">
        <v>5</v>
      </c>
      <c r="D69" s="42">
        <v>2</v>
      </c>
      <c r="E69" s="49"/>
      <c r="F69" s="50" t="s">
        <v>86</v>
      </c>
      <c r="G69" s="60" t="s">
        <v>142</v>
      </c>
      <c r="H69" s="51">
        <v>35183523.09</v>
      </c>
      <c r="I69" s="51">
        <v>14214455.53</v>
      </c>
      <c r="J69" s="51">
        <v>6502425.87</v>
      </c>
      <c r="K69" s="51">
        <v>645839.03</v>
      </c>
      <c r="L69" s="51">
        <v>50000</v>
      </c>
      <c r="M69" s="51">
        <v>0</v>
      </c>
      <c r="N69" s="51">
        <v>7016190.63</v>
      </c>
      <c r="O69" s="51">
        <v>20969067.56</v>
      </c>
      <c r="P69" s="51">
        <v>20969067.56</v>
      </c>
    </row>
    <row r="70" spans="1:16" ht="12.75">
      <c r="A70" s="48">
        <v>6</v>
      </c>
      <c r="B70" s="48">
        <v>18</v>
      </c>
      <c r="C70" s="48">
        <v>3</v>
      </c>
      <c r="D70" s="42">
        <v>2</v>
      </c>
      <c r="E70" s="49"/>
      <c r="F70" s="50" t="s">
        <v>86</v>
      </c>
      <c r="G70" s="60" t="s">
        <v>143</v>
      </c>
      <c r="H70" s="51">
        <v>10127810.25</v>
      </c>
      <c r="I70" s="51">
        <v>9565176.25</v>
      </c>
      <c r="J70" s="51">
        <v>4940416.68</v>
      </c>
      <c r="K70" s="51">
        <v>260978</v>
      </c>
      <c r="L70" s="51">
        <v>83000</v>
      </c>
      <c r="M70" s="51">
        <v>0</v>
      </c>
      <c r="N70" s="51">
        <v>4280781.57</v>
      </c>
      <c r="O70" s="51">
        <v>562634</v>
      </c>
      <c r="P70" s="51">
        <v>562634</v>
      </c>
    </row>
    <row r="71" spans="1:16" ht="12.75">
      <c r="A71" s="48">
        <v>6</v>
      </c>
      <c r="B71" s="48">
        <v>9</v>
      </c>
      <c r="C71" s="48">
        <v>7</v>
      </c>
      <c r="D71" s="42">
        <v>2</v>
      </c>
      <c r="E71" s="49"/>
      <c r="F71" s="50" t="s">
        <v>86</v>
      </c>
      <c r="G71" s="60" t="s">
        <v>144</v>
      </c>
      <c r="H71" s="51">
        <v>47498765.93</v>
      </c>
      <c r="I71" s="51">
        <v>32158659</v>
      </c>
      <c r="J71" s="51">
        <v>12775354.19</v>
      </c>
      <c r="K71" s="51">
        <v>2312736</v>
      </c>
      <c r="L71" s="51">
        <v>350000</v>
      </c>
      <c r="M71" s="51">
        <v>0</v>
      </c>
      <c r="N71" s="51">
        <v>16720568.81</v>
      </c>
      <c r="O71" s="51">
        <v>15340106.93</v>
      </c>
      <c r="P71" s="51">
        <v>15340106.93</v>
      </c>
    </row>
    <row r="72" spans="1:16" ht="12.75">
      <c r="A72" s="48">
        <v>6</v>
      </c>
      <c r="B72" s="48">
        <v>8</v>
      </c>
      <c r="C72" s="48">
        <v>4</v>
      </c>
      <c r="D72" s="42">
        <v>2</v>
      </c>
      <c r="E72" s="49"/>
      <c r="F72" s="50" t="s">
        <v>86</v>
      </c>
      <c r="G72" s="60" t="s">
        <v>145</v>
      </c>
      <c r="H72" s="51">
        <v>11085394.11</v>
      </c>
      <c r="I72" s="51">
        <v>8302741.24</v>
      </c>
      <c r="J72" s="51">
        <v>3215628.07</v>
      </c>
      <c r="K72" s="51">
        <v>312670.21</v>
      </c>
      <c r="L72" s="51">
        <v>54000</v>
      </c>
      <c r="M72" s="51">
        <v>8633</v>
      </c>
      <c r="N72" s="51">
        <v>4711809.96</v>
      </c>
      <c r="O72" s="51">
        <v>2782652.87</v>
      </c>
      <c r="P72" s="51">
        <v>2778052.87</v>
      </c>
    </row>
    <row r="73" spans="1:16" ht="12.75">
      <c r="A73" s="48">
        <v>6</v>
      </c>
      <c r="B73" s="48">
        <v>12</v>
      </c>
      <c r="C73" s="48">
        <v>2</v>
      </c>
      <c r="D73" s="42">
        <v>2</v>
      </c>
      <c r="E73" s="49"/>
      <c r="F73" s="50" t="s">
        <v>86</v>
      </c>
      <c r="G73" s="60" t="s">
        <v>146</v>
      </c>
      <c r="H73" s="51">
        <v>24553077</v>
      </c>
      <c r="I73" s="51">
        <v>18131052</v>
      </c>
      <c r="J73" s="51">
        <v>8222509</v>
      </c>
      <c r="K73" s="51">
        <v>1063053</v>
      </c>
      <c r="L73" s="51">
        <v>20000</v>
      </c>
      <c r="M73" s="51">
        <v>0</v>
      </c>
      <c r="N73" s="51">
        <v>8825490</v>
      </c>
      <c r="O73" s="51">
        <v>6422025</v>
      </c>
      <c r="P73" s="51">
        <v>6422025</v>
      </c>
    </row>
    <row r="74" spans="1:16" ht="12.75">
      <c r="A74" s="48">
        <v>6</v>
      </c>
      <c r="B74" s="48">
        <v>3</v>
      </c>
      <c r="C74" s="48">
        <v>6</v>
      </c>
      <c r="D74" s="42">
        <v>2</v>
      </c>
      <c r="E74" s="49"/>
      <c r="F74" s="50" t="s">
        <v>86</v>
      </c>
      <c r="G74" s="60" t="s">
        <v>147</v>
      </c>
      <c r="H74" s="51">
        <v>14462011.95</v>
      </c>
      <c r="I74" s="51">
        <v>11451579.39</v>
      </c>
      <c r="J74" s="51">
        <v>5584838.72</v>
      </c>
      <c r="K74" s="51">
        <v>656716.03</v>
      </c>
      <c r="L74" s="51">
        <v>124000</v>
      </c>
      <c r="M74" s="51">
        <v>0</v>
      </c>
      <c r="N74" s="51">
        <v>5086024.64</v>
      </c>
      <c r="O74" s="51">
        <v>3010432.56</v>
      </c>
      <c r="P74" s="51">
        <v>3010432.56</v>
      </c>
    </row>
    <row r="75" spans="1:16" ht="12.75">
      <c r="A75" s="48">
        <v>6</v>
      </c>
      <c r="B75" s="48">
        <v>8</v>
      </c>
      <c r="C75" s="48">
        <v>5</v>
      </c>
      <c r="D75" s="42">
        <v>2</v>
      </c>
      <c r="E75" s="49"/>
      <c r="F75" s="50" t="s">
        <v>86</v>
      </c>
      <c r="G75" s="60" t="s">
        <v>148</v>
      </c>
      <c r="H75" s="51">
        <v>19730595.18</v>
      </c>
      <c r="I75" s="51">
        <v>18283639.18</v>
      </c>
      <c r="J75" s="51">
        <v>9338662.98</v>
      </c>
      <c r="K75" s="51">
        <v>655000</v>
      </c>
      <c r="L75" s="51">
        <v>275000</v>
      </c>
      <c r="M75" s="51">
        <v>0</v>
      </c>
      <c r="N75" s="51">
        <v>8014976.2</v>
      </c>
      <c r="O75" s="51">
        <v>1446956</v>
      </c>
      <c r="P75" s="51">
        <v>1446956</v>
      </c>
    </row>
    <row r="76" spans="1:16" ht="12.75">
      <c r="A76" s="48">
        <v>6</v>
      </c>
      <c r="B76" s="48">
        <v>12</v>
      </c>
      <c r="C76" s="48">
        <v>3</v>
      </c>
      <c r="D76" s="42">
        <v>2</v>
      </c>
      <c r="E76" s="49"/>
      <c r="F76" s="50" t="s">
        <v>86</v>
      </c>
      <c r="G76" s="60" t="s">
        <v>149</v>
      </c>
      <c r="H76" s="51">
        <v>20274018.29</v>
      </c>
      <c r="I76" s="51">
        <v>15118859.6</v>
      </c>
      <c r="J76" s="51">
        <v>7777332.17</v>
      </c>
      <c r="K76" s="51">
        <v>503277.05</v>
      </c>
      <c r="L76" s="51">
        <v>210000</v>
      </c>
      <c r="M76" s="51">
        <v>20000</v>
      </c>
      <c r="N76" s="51">
        <v>6608250.38</v>
      </c>
      <c r="O76" s="51">
        <v>5155158.69</v>
      </c>
      <c r="P76" s="51">
        <v>5155158.69</v>
      </c>
    </row>
    <row r="77" spans="1:16" ht="12.75">
      <c r="A77" s="48">
        <v>6</v>
      </c>
      <c r="B77" s="48">
        <v>15</v>
      </c>
      <c r="C77" s="48">
        <v>4</v>
      </c>
      <c r="D77" s="42">
        <v>2</v>
      </c>
      <c r="E77" s="49"/>
      <c r="F77" s="50" t="s">
        <v>86</v>
      </c>
      <c r="G77" s="60" t="s">
        <v>150</v>
      </c>
      <c r="H77" s="51">
        <v>26664468.95</v>
      </c>
      <c r="I77" s="51">
        <v>21769745.95</v>
      </c>
      <c r="J77" s="51">
        <v>11937106.86</v>
      </c>
      <c r="K77" s="51">
        <v>590701</v>
      </c>
      <c r="L77" s="51">
        <v>123151.58</v>
      </c>
      <c r="M77" s="51">
        <v>24471.26</v>
      </c>
      <c r="N77" s="51">
        <v>9094315.25</v>
      </c>
      <c r="O77" s="51">
        <v>4894723</v>
      </c>
      <c r="P77" s="51">
        <v>4894723</v>
      </c>
    </row>
    <row r="78" spans="1:16" ht="12.75">
      <c r="A78" s="48">
        <v>6</v>
      </c>
      <c r="B78" s="48">
        <v>16</v>
      </c>
      <c r="C78" s="48">
        <v>2</v>
      </c>
      <c r="D78" s="42">
        <v>2</v>
      </c>
      <c r="E78" s="49"/>
      <c r="F78" s="50" t="s">
        <v>86</v>
      </c>
      <c r="G78" s="60" t="s">
        <v>151</v>
      </c>
      <c r="H78" s="51">
        <v>23479867.92</v>
      </c>
      <c r="I78" s="51">
        <v>20097783.92</v>
      </c>
      <c r="J78" s="51">
        <v>9995422</v>
      </c>
      <c r="K78" s="51">
        <v>353094</v>
      </c>
      <c r="L78" s="51">
        <v>130000</v>
      </c>
      <c r="M78" s="51">
        <v>0</v>
      </c>
      <c r="N78" s="51">
        <v>9619267.92</v>
      </c>
      <c r="O78" s="51">
        <v>3382084</v>
      </c>
      <c r="P78" s="51">
        <v>3382084</v>
      </c>
    </row>
    <row r="79" spans="1:16" ht="12.75">
      <c r="A79" s="48">
        <v>6</v>
      </c>
      <c r="B79" s="48">
        <v>1</v>
      </c>
      <c r="C79" s="48">
        <v>6</v>
      </c>
      <c r="D79" s="42">
        <v>2</v>
      </c>
      <c r="E79" s="49"/>
      <c r="F79" s="50" t="s">
        <v>86</v>
      </c>
      <c r="G79" s="60" t="s">
        <v>152</v>
      </c>
      <c r="H79" s="51">
        <v>12285011.17</v>
      </c>
      <c r="I79" s="51">
        <v>10009635.43</v>
      </c>
      <c r="J79" s="51">
        <v>5260031.93</v>
      </c>
      <c r="K79" s="51">
        <v>253715.42</v>
      </c>
      <c r="L79" s="51">
        <v>10000</v>
      </c>
      <c r="M79" s="51">
        <v>0</v>
      </c>
      <c r="N79" s="51">
        <v>4485888.08</v>
      </c>
      <c r="O79" s="51">
        <v>2275375.74</v>
      </c>
      <c r="P79" s="51">
        <v>2275375.74</v>
      </c>
    </row>
    <row r="80" spans="1:16" ht="12.75">
      <c r="A80" s="48">
        <v>6</v>
      </c>
      <c r="B80" s="48">
        <v>15</v>
      </c>
      <c r="C80" s="48">
        <v>5</v>
      </c>
      <c r="D80" s="42">
        <v>2</v>
      </c>
      <c r="E80" s="49"/>
      <c r="F80" s="50" t="s">
        <v>86</v>
      </c>
      <c r="G80" s="60" t="s">
        <v>153</v>
      </c>
      <c r="H80" s="51">
        <v>15041375.11</v>
      </c>
      <c r="I80" s="51">
        <v>12258466.21</v>
      </c>
      <c r="J80" s="51">
        <v>5923931.56</v>
      </c>
      <c r="K80" s="51">
        <v>1044005</v>
      </c>
      <c r="L80" s="51">
        <v>178849.9</v>
      </c>
      <c r="M80" s="51">
        <v>19686</v>
      </c>
      <c r="N80" s="51">
        <v>5091993.75</v>
      </c>
      <c r="O80" s="51">
        <v>2782908.9</v>
      </c>
      <c r="P80" s="51">
        <v>2782908.9</v>
      </c>
    </row>
    <row r="81" spans="1:16" ht="12.75">
      <c r="A81" s="48">
        <v>6</v>
      </c>
      <c r="B81" s="48">
        <v>20</v>
      </c>
      <c r="C81" s="48">
        <v>3</v>
      </c>
      <c r="D81" s="42">
        <v>2</v>
      </c>
      <c r="E81" s="49"/>
      <c r="F81" s="50" t="s">
        <v>86</v>
      </c>
      <c r="G81" s="60" t="s">
        <v>154</v>
      </c>
      <c r="H81" s="51">
        <v>18079441.36</v>
      </c>
      <c r="I81" s="51">
        <v>14184996.61</v>
      </c>
      <c r="J81" s="51">
        <v>6993908.94</v>
      </c>
      <c r="K81" s="51">
        <v>680979.6</v>
      </c>
      <c r="L81" s="51">
        <v>200000</v>
      </c>
      <c r="M81" s="51">
        <v>0</v>
      </c>
      <c r="N81" s="51">
        <v>6310108.07</v>
      </c>
      <c r="O81" s="51">
        <v>3894444.75</v>
      </c>
      <c r="P81" s="51">
        <v>3894444.75</v>
      </c>
    </row>
    <row r="82" spans="1:16" ht="12.75">
      <c r="A82" s="48">
        <v>6</v>
      </c>
      <c r="B82" s="48">
        <v>9</v>
      </c>
      <c r="C82" s="48">
        <v>8</v>
      </c>
      <c r="D82" s="42">
        <v>2</v>
      </c>
      <c r="E82" s="49"/>
      <c r="F82" s="50" t="s">
        <v>86</v>
      </c>
      <c r="G82" s="60" t="s">
        <v>155</v>
      </c>
      <c r="H82" s="51">
        <v>34714496.8</v>
      </c>
      <c r="I82" s="51">
        <v>26497521.84</v>
      </c>
      <c r="J82" s="51">
        <v>10994958.44</v>
      </c>
      <c r="K82" s="51">
        <v>2069470.95</v>
      </c>
      <c r="L82" s="51">
        <v>363631</v>
      </c>
      <c r="M82" s="51">
        <v>0</v>
      </c>
      <c r="N82" s="51">
        <v>13069461.45</v>
      </c>
      <c r="O82" s="51">
        <v>8216974.96</v>
      </c>
      <c r="P82" s="51">
        <v>8216974.96</v>
      </c>
    </row>
    <row r="83" spans="1:16" ht="12.75">
      <c r="A83" s="48">
        <v>6</v>
      </c>
      <c r="B83" s="48">
        <v>1</v>
      </c>
      <c r="C83" s="48">
        <v>7</v>
      </c>
      <c r="D83" s="42">
        <v>2</v>
      </c>
      <c r="E83" s="49"/>
      <c r="F83" s="50" t="s">
        <v>86</v>
      </c>
      <c r="G83" s="60" t="s">
        <v>156</v>
      </c>
      <c r="H83" s="51">
        <v>17616620.17</v>
      </c>
      <c r="I83" s="51">
        <v>12365573.77</v>
      </c>
      <c r="J83" s="51">
        <v>6370675.43</v>
      </c>
      <c r="K83" s="51">
        <v>309144</v>
      </c>
      <c r="L83" s="51">
        <v>135000</v>
      </c>
      <c r="M83" s="51">
        <v>0</v>
      </c>
      <c r="N83" s="51">
        <v>5550754.34</v>
      </c>
      <c r="O83" s="51">
        <v>5251046.4</v>
      </c>
      <c r="P83" s="51">
        <v>5251046.4</v>
      </c>
    </row>
    <row r="84" spans="1:16" ht="12.75">
      <c r="A84" s="48">
        <v>6</v>
      </c>
      <c r="B84" s="48">
        <v>14</v>
      </c>
      <c r="C84" s="48">
        <v>5</v>
      </c>
      <c r="D84" s="42">
        <v>2</v>
      </c>
      <c r="E84" s="49"/>
      <c r="F84" s="50" t="s">
        <v>86</v>
      </c>
      <c r="G84" s="60" t="s">
        <v>157</v>
      </c>
      <c r="H84" s="51">
        <v>28733089.29</v>
      </c>
      <c r="I84" s="51">
        <v>23709557.29</v>
      </c>
      <c r="J84" s="51">
        <v>11262160.68</v>
      </c>
      <c r="K84" s="51">
        <v>1507681</v>
      </c>
      <c r="L84" s="51">
        <v>180000</v>
      </c>
      <c r="M84" s="51">
        <v>0</v>
      </c>
      <c r="N84" s="51">
        <v>10759715.61</v>
      </c>
      <c r="O84" s="51">
        <v>5023532</v>
      </c>
      <c r="P84" s="51">
        <v>2523532</v>
      </c>
    </row>
    <row r="85" spans="1:16" ht="12.75">
      <c r="A85" s="48">
        <v>6</v>
      </c>
      <c r="B85" s="48">
        <v>6</v>
      </c>
      <c r="C85" s="48">
        <v>5</v>
      </c>
      <c r="D85" s="42">
        <v>2</v>
      </c>
      <c r="E85" s="49"/>
      <c r="F85" s="50" t="s">
        <v>86</v>
      </c>
      <c r="G85" s="60" t="s">
        <v>90</v>
      </c>
      <c r="H85" s="51">
        <v>27785765</v>
      </c>
      <c r="I85" s="51">
        <v>22269864</v>
      </c>
      <c r="J85" s="51">
        <v>12474112</v>
      </c>
      <c r="K85" s="51">
        <v>692259</v>
      </c>
      <c r="L85" s="51">
        <v>360000</v>
      </c>
      <c r="M85" s="51">
        <v>33203</v>
      </c>
      <c r="N85" s="51">
        <v>8710290</v>
      </c>
      <c r="O85" s="51">
        <v>5515901</v>
      </c>
      <c r="P85" s="51">
        <v>5390004</v>
      </c>
    </row>
    <row r="86" spans="1:16" ht="12.75">
      <c r="A86" s="48">
        <v>6</v>
      </c>
      <c r="B86" s="48">
        <v>6</v>
      </c>
      <c r="C86" s="48">
        <v>6</v>
      </c>
      <c r="D86" s="42">
        <v>2</v>
      </c>
      <c r="E86" s="49"/>
      <c r="F86" s="50" t="s">
        <v>86</v>
      </c>
      <c r="G86" s="60" t="s">
        <v>158</v>
      </c>
      <c r="H86" s="51">
        <v>12938379.25</v>
      </c>
      <c r="I86" s="51">
        <v>10098853.87</v>
      </c>
      <c r="J86" s="51">
        <v>4915103.98</v>
      </c>
      <c r="K86" s="51">
        <v>181494.86</v>
      </c>
      <c r="L86" s="51">
        <v>135000</v>
      </c>
      <c r="M86" s="51">
        <v>0</v>
      </c>
      <c r="N86" s="51">
        <v>4867255.03</v>
      </c>
      <c r="O86" s="51">
        <v>2839525.38</v>
      </c>
      <c r="P86" s="51">
        <v>2839525.38</v>
      </c>
    </row>
    <row r="87" spans="1:16" ht="12.75">
      <c r="A87" s="48">
        <v>6</v>
      </c>
      <c r="B87" s="48">
        <v>7</v>
      </c>
      <c r="C87" s="48">
        <v>5</v>
      </c>
      <c r="D87" s="42">
        <v>2</v>
      </c>
      <c r="E87" s="49"/>
      <c r="F87" s="50" t="s">
        <v>86</v>
      </c>
      <c r="G87" s="60" t="s">
        <v>91</v>
      </c>
      <c r="H87" s="51">
        <v>22039009.64</v>
      </c>
      <c r="I87" s="51">
        <v>16699331.53</v>
      </c>
      <c r="J87" s="51">
        <v>8928539.97</v>
      </c>
      <c r="K87" s="51">
        <v>604129</v>
      </c>
      <c r="L87" s="51">
        <v>70000</v>
      </c>
      <c r="M87" s="51">
        <v>0</v>
      </c>
      <c r="N87" s="51">
        <v>7096662.56</v>
      </c>
      <c r="O87" s="51">
        <v>5339678.11</v>
      </c>
      <c r="P87" s="51">
        <v>5339678.11</v>
      </c>
    </row>
    <row r="88" spans="1:16" ht="12.75">
      <c r="A88" s="48">
        <v>6</v>
      </c>
      <c r="B88" s="48">
        <v>18</v>
      </c>
      <c r="C88" s="48">
        <v>4</v>
      </c>
      <c r="D88" s="42">
        <v>2</v>
      </c>
      <c r="E88" s="49"/>
      <c r="F88" s="50" t="s">
        <v>86</v>
      </c>
      <c r="G88" s="60" t="s">
        <v>159</v>
      </c>
      <c r="H88" s="51">
        <v>10292666.77</v>
      </c>
      <c r="I88" s="51">
        <v>8329047.62</v>
      </c>
      <c r="J88" s="51">
        <v>3482160.86</v>
      </c>
      <c r="K88" s="51">
        <v>1159105.02</v>
      </c>
      <c r="L88" s="51">
        <v>59000</v>
      </c>
      <c r="M88" s="51">
        <v>0</v>
      </c>
      <c r="N88" s="51">
        <v>3628781.74</v>
      </c>
      <c r="O88" s="51">
        <v>1963619.15</v>
      </c>
      <c r="P88" s="51">
        <v>1963619.15</v>
      </c>
    </row>
    <row r="89" spans="1:16" ht="12.75">
      <c r="A89" s="48">
        <v>6</v>
      </c>
      <c r="B89" s="48">
        <v>9</v>
      </c>
      <c r="C89" s="48">
        <v>9</v>
      </c>
      <c r="D89" s="42">
        <v>2</v>
      </c>
      <c r="E89" s="49"/>
      <c r="F89" s="50" t="s">
        <v>86</v>
      </c>
      <c r="G89" s="60" t="s">
        <v>160</v>
      </c>
      <c r="H89" s="51">
        <v>13107024.18</v>
      </c>
      <c r="I89" s="51">
        <v>10856277.79</v>
      </c>
      <c r="J89" s="51">
        <v>5489007.21</v>
      </c>
      <c r="K89" s="51">
        <v>385000</v>
      </c>
      <c r="L89" s="51">
        <v>60500</v>
      </c>
      <c r="M89" s="51">
        <v>0</v>
      </c>
      <c r="N89" s="51">
        <v>4921770.58</v>
      </c>
      <c r="O89" s="51">
        <v>2250746.39</v>
      </c>
      <c r="P89" s="51">
        <v>2250746.39</v>
      </c>
    </row>
    <row r="90" spans="1:16" ht="12.75">
      <c r="A90" s="48">
        <v>6</v>
      </c>
      <c r="B90" s="48">
        <v>11</v>
      </c>
      <c r="C90" s="48">
        <v>4</v>
      </c>
      <c r="D90" s="42">
        <v>2</v>
      </c>
      <c r="E90" s="49"/>
      <c r="F90" s="50" t="s">
        <v>86</v>
      </c>
      <c r="G90" s="60" t="s">
        <v>161</v>
      </c>
      <c r="H90" s="51">
        <v>33972155.56</v>
      </c>
      <c r="I90" s="51">
        <v>30048883.56</v>
      </c>
      <c r="J90" s="51">
        <v>16143756.94</v>
      </c>
      <c r="K90" s="51">
        <v>754478.08</v>
      </c>
      <c r="L90" s="51">
        <v>325000</v>
      </c>
      <c r="M90" s="51">
        <v>0</v>
      </c>
      <c r="N90" s="51">
        <v>12825648.54</v>
      </c>
      <c r="O90" s="51">
        <v>3923272</v>
      </c>
      <c r="P90" s="51">
        <v>3923272</v>
      </c>
    </row>
    <row r="91" spans="1:16" ht="12.75">
      <c r="A91" s="48">
        <v>6</v>
      </c>
      <c r="B91" s="48">
        <v>2</v>
      </c>
      <c r="C91" s="48">
        <v>8</v>
      </c>
      <c r="D91" s="42">
        <v>2</v>
      </c>
      <c r="E91" s="49"/>
      <c r="F91" s="50" t="s">
        <v>86</v>
      </c>
      <c r="G91" s="60" t="s">
        <v>162</v>
      </c>
      <c r="H91" s="51">
        <v>30192060.12</v>
      </c>
      <c r="I91" s="51">
        <v>16443229.12</v>
      </c>
      <c r="J91" s="51">
        <v>8384471.85</v>
      </c>
      <c r="K91" s="51">
        <v>720947</v>
      </c>
      <c r="L91" s="51">
        <v>50000</v>
      </c>
      <c r="M91" s="51">
        <v>0</v>
      </c>
      <c r="N91" s="51">
        <v>7287810.27</v>
      </c>
      <c r="O91" s="51">
        <v>13748831</v>
      </c>
      <c r="P91" s="51">
        <v>13748831</v>
      </c>
    </row>
    <row r="92" spans="1:16" ht="12.75">
      <c r="A92" s="48">
        <v>6</v>
      </c>
      <c r="B92" s="48">
        <v>14</v>
      </c>
      <c r="C92" s="48">
        <v>6</v>
      </c>
      <c r="D92" s="42">
        <v>2</v>
      </c>
      <c r="E92" s="49"/>
      <c r="F92" s="50" t="s">
        <v>86</v>
      </c>
      <c r="G92" s="60" t="s">
        <v>163</v>
      </c>
      <c r="H92" s="51">
        <v>24981112.29</v>
      </c>
      <c r="I92" s="51">
        <v>19057256.33</v>
      </c>
      <c r="J92" s="51">
        <v>9580524.7</v>
      </c>
      <c r="K92" s="51">
        <v>1222585</v>
      </c>
      <c r="L92" s="51">
        <v>362500</v>
      </c>
      <c r="M92" s="51">
        <v>0</v>
      </c>
      <c r="N92" s="51">
        <v>7891646.63</v>
      </c>
      <c r="O92" s="51">
        <v>5923855.96</v>
      </c>
      <c r="P92" s="51">
        <v>5923855.96</v>
      </c>
    </row>
    <row r="93" spans="1:16" ht="12.75">
      <c r="A93" s="48">
        <v>6</v>
      </c>
      <c r="B93" s="48">
        <v>1</v>
      </c>
      <c r="C93" s="48">
        <v>8</v>
      </c>
      <c r="D93" s="42">
        <v>2</v>
      </c>
      <c r="E93" s="49"/>
      <c r="F93" s="50" t="s">
        <v>86</v>
      </c>
      <c r="G93" s="60" t="s">
        <v>164</v>
      </c>
      <c r="H93" s="51">
        <v>14534433.19</v>
      </c>
      <c r="I93" s="51">
        <v>11734017.76</v>
      </c>
      <c r="J93" s="51">
        <v>6276249.37</v>
      </c>
      <c r="K93" s="51">
        <v>481550.66</v>
      </c>
      <c r="L93" s="51">
        <v>100000</v>
      </c>
      <c r="M93" s="51">
        <v>0</v>
      </c>
      <c r="N93" s="51">
        <v>4876217.73</v>
      </c>
      <c r="O93" s="51">
        <v>2800415.43</v>
      </c>
      <c r="P93" s="51">
        <v>2800415.43</v>
      </c>
    </row>
    <row r="94" spans="1:16" ht="12.75">
      <c r="A94" s="48">
        <v>6</v>
      </c>
      <c r="B94" s="48">
        <v>3</v>
      </c>
      <c r="C94" s="48">
        <v>7</v>
      </c>
      <c r="D94" s="42">
        <v>2</v>
      </c>
      <c r="E94" s="49"/>
      <c r="F94" s="50" t="s">
        <v>86</v>
      </c>
      <c r="G94" s="60" t="s">
        <v>165</v>
      </c>
      <c r="H94" s="51">
        <v>19537664.42</v>
      </c>
      <c r="I94" s="51">
        <v>11085278.17</v>
      </c>
      <c r="J94" s="51">
        <v>2136464.28</v>
      </c>
      <c r="K94" s="51">
        <v>3925207.37</v>
      </c>
      <c r="L94" s="51">
        <v>100000</v>
      </c>
      <c r="M94" s="51">
        <v>0</v>
      </c>
      <c r="N94" s="51">
        <v>4923606.52</v>
      </c>
      <c r="O94" s="51">
        <v>8452386.25</v>
      </c>
      <c r="P94" s="51">
        <v>8452386.25</v>
      </c>
    </row>
    <row r="95" spans="1:16" ht="12.75">
      <c r="A95" s="48">
        <v>6</v>
      </c>
      <c r="B95" s="48">
        <v>8</v>
      </c>
      <c r="C95" s="48">
        <v>7</v>
      </c>
      <c r="D95" s="42">
        <v>2</v>
      </c>
      <c r="E95" s="49"/>
      <c r="F95" s="50" t="s">
        <v>86</v>
      </c>
      <c r="G95" s="60" t="s">
        <v>92</v>
      </c>
      <c r="H95" s="51">
        <v>41363033.59</v>
      </c>
      <c r="I95" s="51">
        <v>29852046.36</v>
      </c>
      <c r="J95" s="51">
        <v>12043968.18</v>
      </c>
      <c r="K95" s="51">
        <v>2954562.88</v>
      </c>
      <c r="L95" s="51">
        <v>800000</v>
      </c>
      <c r="M95" s="51">
        <v>0</v>
      </c>
      <c r="N95" s="51">
        <v>14053515.3</v>
      </c>
      <c r="O95" s="51">
        <v>11510987.23</v>
      </c>
      <c r="P95" s="51">
        <v>11510987.23</v>
      </c>
    </row>
    <row r="96" spans="1:16" ht="12.75">
      <c r="A96" s="48">
        <v>6</v>
      </c>
      <c r="B96" s="48">
        <v>18</v>
      </c>
      <c r="C96" s="48">
        <v>5</v>
      </c>
      <c r="D96" s="42">
        <v>2</v>
      </c>
      <c r="E96" s="49"/>
      <c r="F96" s="50" t="s">
        <v>86</v>
      </c>
      <c r="G96" s="60" t="s">
        <v>166</v>
      </c>
      <c r="H96" s="51">
        <v>24323988</v>
      </c>
      <c r="I96" s="51">
        <v>18684127</v>
      </c>
      <c r="J96" s="51">
        <v>9349633</v>
      </c>
      <c r="K96" s="51">
        <v>303910</v>
      </c>
      <c r="L96" s="51">
        <v>390000</v>
      </c>
      <c r="M96" s="51">
        <v>0</v>
      </c>
      <c r="N96" s="51">
        <v>8640584</v>
      </c>
      <c r="O96" s="51">
        <v>5639861</v>
      </c>
      <c r="P96" s="51">
        <v>5639861</v>
      </c>
    </row>
    <row r="97" spans="1:16" ht="12.75">
      <c r="A97" s="48">
        <v>6</v>
      </c>
      <c r="B97" s="48">
        <v>10</v>
      </c>
      <c r="C97" s="48">
        <v>2</v>
      </c>
      <c r="D97" s="42">
        <v>2</v>
      </c>
      <c r="E97" s="49"/>
      <c r="F97" s="50" t="s">
        <v>86</v>
      </c>
      <c r="G97" s="60" t="s">
        <v>167</v>
      </c>
      <c r="H97" s="51">
        <v>22372615.79</v>
      </c>
      <c r="I97" s="51">
        <v>17486484.46</v>
      </c>
      <c r="J97" s="51">
        <v>9163126.62</v>
      </c>
      <c r="K97" s="51">
        <v>566434.75</v>
      </c>
      <c r="L97" s="51">
        <v>247500</v>
      </c>
      <c r="M97" s="51">
        <v>0</v>
      </c>
      <c r="N97" s="51">
        <v>7509423.09</v>
      </c>
      <c r="O97" s="51">
        <v>4886131.33</v>
      </c>
      <c r="P97" s="51">
        <v>4886131.33</v>
      </c>
    </row>
    <row r="98" spans="1:16" ht="12.75">
      <c r="A98" s="48">
        <v>6</v>
      </c>
      <c r="B98" s="48">
        <v>20</v>
      </c>
      <c r="C98" s="48">
        <v>5</v>
      </c>
      <c r="D98" s="42">
        <v>2</v>
      </c>
      <c r="E98" s="49"/>
      <c r="F98" s="50" t="s">
        <v>86</v>
      </c>
      <c r="G98" s="60" t="s">
        <v>168</v>
      </c>
      <c r="H98" s="51">
        <v>20842366.21</v>
      </c>
      <c r="I98" s="51">
        <v>16281945.65</v>
      </c>
      <c r="J98" s="51">
        <v>8058164.31</v>
      </c>
      <c r="K98" s="51">
        <v>201000</v>
      </c>
      <c r="L98" s="51">
        <v>50000</v>
      </c>
      <c r="M98" s="51">
        <v>0</v>
      </c>
      <c r="N98" s="51">
        <v>7972781.34</v>
      </c>
      <c r="O98" s="51">
        <v>4560420.56</v>
      </c>
      <c r="P98" s="51">
        <v>4560420.56</v>
      </c>
    </row>
    <row r="99" spans="1:16" ht="12.75">
      <c r="A99" s="48">
        <v>6</v>
      </c>
      <c r="B99" s="48">
        <v>12</v>
      </c>
      <c r="C99" s="48">
        <v>4</v>
      </c>
      <c r="D99" s="42">
        <v>2</v>
      </c>
      <c r="E99" s="49"/>
      <c r="F99" s="50" t="s">
        <v>86</v>
      </c>
      <c r="G99" s="60" t="s">
        <v>169</v>
      </c>
      <c r="H99" s="51">
        <v>15353094.51</v>
      </c>
      <c r="I99" s="51">
        <v>13186312.51</v>
      </c>
      <c r="J99" s="51">
        <v>5957668.6</v>
      </c>
      <c r="K99" s="51">
        <v>719717</v>
      </c>
      <c r="L99" s="51">
        <v>80000</v>
      </c>
      <c r="M99" s="51">
        <v>0</v>
      </c>
      <c r="N99" s="51">
        <v>6428926.91</v>
      </c>
      <c r="O99" s="51">
        <v>2166782</v>
      </c>
      <c r="P99" s="51">
        <v>2166782</v>
      </c>
    </row>
    <row r="100" spans="1:16" ht="12.75">
      <c r="A100" s="48">
        <v>6</v>
      </c>
      <c r="B100" s="48">
        <v>1</v>
      </c>
      <c r="C100" s="48">
        <v>9</v>
      </c>
      <c r="D100" s="42">
        <v>2</v>
      </c>
      <c r="E100" s="49"/>
      <c r="F100" s="50" t="s">
        <v>86</v>
      </c>
      <c r="G100" s="60" t="s">
        <v>170</v>
      </c>
      <c r="H100" s="51">
        <v>17260975.11</v>
      </c>
      <c r="I100" s="51">
        <v>13472358.11</v>
      </c>
      <c r="J100" s="51">
        <v>6818846.93</v>
      </c>
      <c r="K100" s="51">
        <v>407874</v>
      </c>
      <c r="L100" s="51">
        <v>96200</v>
      </c>
      <c r="M100" s="51">
        <v>0</v>
      </c>
      <c r="N100" s="51">
        <v>6149437.18</v>
      </c>
      <c r="O100" s="51">
        <v>3788617</v>
      </c>
      <c r="P100" s="51">
        <v>3788617</v>
      </c>
    </row>
    <row r="101" spans="1:16" ht="12.75">
      <c r="A101" s="48">
        <v>6</v>
      </c>
      <c r="B101" s="48">
        <v>6</v>
      </c>
      <c r="C101" s="48">
        <v>7</v>
      </c>
      <c r="D101" s="42">
        <v>2</v>
      </c>
      <c r="E101" s="49"/>
      <c r="F101" s="50" t="s">
        <v>86</v>
      </c>
      <c r="G101" s="60" t="s">
        <v>171</v>
      </c>
      <c r="H101" s="51">
        <v>18578539.85</v>
      </c>
      <c r="I101" s="51">
        <v>10554300.85</v>
      </c>
      <c r="J101" s="51">
        <v>4705663.04</v>
      </c>
      <c r="K101" s="51">
        <v>686449.97</v>
      </c>
      <c r="L101" s="51">
        <v>83000</v>
      </c>
      <c r="M101" s="51">
        <v>0</v>
      </c>
      <c r="N101" s="51">
        <v>5079187.84</v>
      </c>
      <c r="O101" s="51">
        <v>8024239</v>
      </c>
      <c r="P101" s="51">
        <v>8024239</v>
      </c>
    </row>
    <row r="102" spans="1:16" ht="12.75">
      <c r="A102" s="48">
        <v>6</v>
      </c>
      <c r="B102" s="48">
        <v>2</v>
      </c>
      <c r="C102" s="48">
        <v>9</v>
      </c>
      <c r="D102" s="42">
        <v>2</v>
      </c>
      <c r="E102" s="49"/>
      <c r="F102" s="50" t="s">
        <v>86</v>
      </c>
      <c r="G102" s="60" t="s">
        <v>172</v>
      </c>
      <c r="H102" s="51">
        <v>12793914.12</v>
      </c>
      <c r="I102" s="51">
        <v>10456547.03</v>
      </c>
      <c r="J102" s="51">
        <v>5064902.05</v>
      </c>
      <c r="K102" s="51">
        <v>809660</v>
      </c>
      <c r="L102" s="51">
        <v>60000</v>
      </c>
      <c r="M102" s="51">
        <v>0</v>
      </c>
      <c r="N102" s="51">
        <v>4521984.98</v>
      </c>
      <c r="O102" s="51">
        <v>2337367.09</v>
      </c>
      <c r="P102" s="51">
        <v>2337367.09</v>
      </c>
    </row>
    <row r="103" spans="1:16" ht="12.75">
      <c r="A103" s="48">
        <v>6</v>
      </c>
      <c r="B103" s="48">
        <v>11</v>
      </c>
      <c r="C103" s="48">
        <v>5</v>
      </c>
      <c r="D103" s="42">
        <v>2</v>
      </c>
      <c r="E103" s="49"/>
      <c r="F103" s="50" t="s">
        <v>86</v>
      </c>
      <c r="G103" s="60" t="s">
        <v>93</v>
      </c>
      <c r="H103" s="51">
        <v>48626034.78</v>
      </c>
      <c r="I103" s="51">
        <v>44216287.86</v>
      </c>
      <c r="J103" s="51">
        <v>23242013.14</v>
      </c>
      <c r="K103" s="51">
        <v>1490225.4</v>
      </c>
      <c r="L103" s="51">
        <v>345000</v>
      </c>
      <c r="M103" s="51">
        <v>48439.13</v>
      </c>
      <c r="N103" s="51">
        <v>19090610.19</v>
      </c>
      <c r="O103" s="51">
        <v>4409746.92</v>
      </c>
      <c r="P103" s="51">
        <v>4409746.92</v>
      </c>
    </row>
    <row r="104" spans="1:16" ht="12.75">
      <c r="A104" s="48">
        <v>6</v>
      </c>
      <c r="B104" s="48">
        <v>14</v>
      </c>
      <c r="C104" s="48">
        <v>7</v>
      </c>
      <c r="D104" s="42">
        <v>2</v>
      </c>
      <c r="E104" s="49"/>
      <c r="F104" s="50" t="s">
        <v>86</v>
      </c>
      <c r="G104" s="60" t="s">
        <v>173</v>
      </c>
      <c r="H104" s="51">
        <v>8744827.32</v>
      </c>
      <c r="I104" s="51">
        <v>8177896.32</v>
      </c>
      <c r="J104" s="51">
        <v>4341025.25</v>
      </c>
      <c r="K104" s="51">
        <v>111627</v>
      </c>
      <c r="L104" s="51">
        <v>130000</v>
      </c>
      <c r="M104" s="51">
        <v>0</v>
      </c>
      <c r="N104" s="51">
        <v>3595244.07</v>
      </c>
      <c r="O104" s="51">
        <v>566931</v>
      </c>
      <c r="P104" s="51">
        <v>566931</v>
      </c>
    </row>
    <row r="105" spans="1:16" ht="12.75">
      <c r="A105" s="48">
        <v>6</v>
      </c>
      <c r="B105" s="48">
        <v>17</v>
      </c>
      <c r="C105" s="48">
        <v>2</v>
      </c>
      <c r="D105" s="42">
        <v>2</v>
      </c>
      <c r="E105" s="49"/>
      <c r="F105" s="50" t="s">
        <v>86</v>
      </c>
      <c r="G105" s="60" t="s">
        <v>174</v>
      </c>
      <c r="H105" s="51">
        <v>50283305.4</v>
      </c>
      <c r="I105" s="51">
        <v>34842101.62</v>
      </c>
      <c r="J105" s="51">
        <v>10175295.16</v>
      </c>
      <c r="K105" s="51">
        <v>13077084.96</v>
      </c>
      <c r="L105" s="51">
        <v>200000</v>
      </c>
      <c r="M105" s="51">
        <v>0</v>
      </c>
      <c r="N105" s="51">
        <v>11389721.5</v>
      </c>
      <c r="O105" s="51">
        <v>15441203.78</v>
      </c>
      <c r="P105" s="51">
        <v>15334603.78</v>
      </c>
    </row>
    <row r="106" spans="1:16" ht="12.75">
      <c r="A106" s="48">
        <v>6</v>
      </c>
      <c r="B106" s="48">
        <v>20</v>
      </c>
      <c r="C106" s="48">
        <v>6</v>
      </c>
      <c r="D106" s="42">
        <v>2</v>
      </c>
      <c r="E106" s="49"/>
      <c r="F106" s="50" t="s">
        <v>86</v>
      </c>
      <c r="G106" s="60" t="s">
        <v>175</v>
      </c>
      <c r="H106" s="51">
        <v>17709401.84</v>
      </c>
      <c r="I106" s="51">
        <v>15588251.43</v>
      </c>
      <c r="J106" s="51">
        <v>7063694.62</v>
      </c>
      <c r="K106" s="51">
        <v>978791.29</v>
      </c>
      <c r="L106" s="51">
        <v>100000</v>
      </c>
      <c r="M106" s="51">
        <v>0</v>
      </c>
      <c r="N106" s="51">
        <v>7445765.52</v>
      </c>
      <c r="O106" s="51">
        <v>2121150.41</v>
      </c>
      <c r="P106" s="51">
        <v>2121150.41</v>
      </c>
    </row>
    <row r="107" spans="1:16" ht="12.75">
      <c r="A107" s="48">
        <v>6</v>
      </c>
      <c r="B107" s="48">
        <v>8</v>
      </c>
      <c r="C107" s="48">
        <v>8</v>
      </c>
      <c r="D107" s="42">
        <v>2</v>
      </c>
      <c r="E107" s="49"/>
      <c r="F107" s="50" t="s">
        <v>86</v>
      </c>
      <c r="G107" s="60" t="s">
        <v>176</v>
      </c>
      <c r="H107" s="51">
        <v>18567173.53</v>
      </c>
      <c r="I107" s="51">
        <v>16955357.56</v>
      </c>
      <c r="J107" s="51">
        <v>8874894.19</v>
      </c>
      <c r="K107" s="51">
        <v>286201</v>
      </c>
      <c r="L107" s="51">
        <v>288185</v>
      </c>
      <c r="M107" s="51">
        <v>0</v>
      </c>
      <c r="N107" s="51">
        <v>7506077.37</v>
      </c>
      <c r="O107" s="51">
        <v>1611815.97</v>
      </c>
      <c r="P107" s="51">
        <v>1611815.97</v>
      </c>
    </row>
    <row r="108" spans="1:16" ht="12.75">
      <c r="A108" s="48">
        <v>6</v>
      </c>
      <c r="B108" s="48">
        <v>1</v>
      </c>
      <c r="C108" s="48">
        <v>10</v>
      </c>
      <c r="D108" s="42">
        <v>2</v>
      </c>
      <c r="E108" s="49"/>
      <c r="F108" s="50" t="s">
        <v>86</v>
      </c>
      <c r="G108" s="60" t="s">
        <v>94</v>
      </c>
      <c r="H108" s="51">
        <v>37916194.85</v>
      </c>
      <c r="I108" s="51">
        <v>32613926.15</v>
      </c>
      <c r="J108" s="51">
        <v>13342161.86</v>
      </c>
      <c r="K108" s="51">
        <v>1806657.95</v>
      </c>
      <c r="L108" s="51">
        <v>25000</v>
      </c>
      <c r="M108" s="51">
        <v>0</v>
      </c>
      <c r="N108" s="51">
        <v>17440106.34</v>
      </c>
      <c r="O108" s="51">
        <v>5302268.7</v>
      </c>
      <c r="P108" s="51">
        <v>5302268.7</v>
      </c>
    </row>
    <row r="109" spans="1:16" ht="12.75">
      <c r="A109" s="48">
        <v>6</v>
      </c>
      <c r="B109" s="48">
        <v>13</v>
      </c>
      <c r="C109" s="48">
        <v>3</v>
      </c>
      <c r="D109" s="42">
        <v>2</v>
      </c>
      <c r="E109" s="49"/>
      <c r="F109" s="50" t="s">
        <v>86</v>
      </c>
      <c r="G109" s="60" t="s">
        <v>177</v>
      </c>
      <c r="H109" s="51">
        <v>21294954.45</v>
      </c>
      <c r="I109" s="51">
        <v>12478297.21</v>
      </c>
      <c r="J109" s="51">
        <v>5600058.99</v>
      </c>
      <c r="K109" s="51">
        <v>636008</v>
      </c>
      <c r="L109" s="51">
        <v>192900</v>
      </c>
      <c r="M109" s="51">
        <v>11740</v>
      </c>
      <c r="N109" s="51">
        <v>6037590.22</v>
      </c>
      <c r="O109" s="51">
        <v>8816657.24</v>
      </c>
      <c r="P109" s="51">
        <v>8816657.24</v>
      </c>
    </row>
    <row r="110" spans="1:16" ht="12.75">
      <c r="A110" s="48">
        <v>6</v>
      </c>
      <c r="B110" s="48">
        <v>10</v>
      </c>
      <c r="C110" s="48">
        <v>4</v>
      </c>
      <c r="D110" s="42">
        <v>2</v>
      </c>
      <c r="E110" s="49"/>
      <c r="F110" s="50" t="s">
        <v>86</v>
      </c>
      <c r="G110" s="60" t="s">
        <v>178</v>
      </c>
      <c r="H110" s="51">
        <v>26703994.15</v>
      </c>
      <c r="I110" s="51">
        <v>23749229.15</v>
      </c>
      <c r="J110" s="51">
        <v>11488571.9</v>
      </c>
      <c r="K110" s="51">
        <v>1025139</v>
      </c>
      <c r="L110" s="51">
        <v>437000</v>
      </c>
      <c r="M110" s="51">
        <v>0</v>
      </c>
      <c r="N110" s="51">
        <v>10798518.25</v>
      </c>
      <c r="O110" s="51">
        <v>2954765</v>
      </c>
      <c r="P110" s="51">
        <v>2954765</v>
      </c>
    </row>
    <row r="111" spans="1:16" ht="12.75">
      <c r="A111" s="48">
        <v>6</v>
      </c>
      <c r="B111" s="48">
        <v>4</v>
      </c>
      <c r="C111" s="48">
        <v>5</v>
      </c>
      <c r="D111" s="42">
        <v>2</v>
      </c>
      <c r="E111" s="49"/>
      <c r="F111" s="50" t="s">
        <v>86</v>
      </c>
      <c r="G111" s="60" t="s">
        <v>179</v>
      </c>
      <c r="H111" s="51">
        <v>41836241.1</v>
      </c>
      <c r="I111" s="51">
        <v>19560060.2</v>
      </c>
      <c r="J111" s="51">
        <v>8905739.48</v>
      </c>
      <c r="K111" s="51">
        <v>886585</v>
      </c>
      <c r="L111" s="51">
        <v>200000</v>
      </c>
      <c r="M111" s="51">
        <v>0</v>
      </c>
      <c r="N111" s="51">
        <v>9567735.72</v>
      </c>
      <c r="O111" s="51">
        <v>22276180.9</v>
      </c>
      <c r="P111" s="51">
        <v>22276180.9</v>
      </c>
    </row>
    <row r="112" spans="1:16" ht="12.75">
      <c r="A112" s="48">
        <v>6</v>
      </c>
      <c r="B112" s="48">
        <v>9</v>
      </c>
      <c r="C112" s="48">
        <v>10</v>
      </c>
      <c r="D112" s="42">
        <v>2</v>
      </c>
      <c r="E112" s="49"/>
      <c r="F112" s="50" t="s">
        <v>86</v>
      </c>
      <c r="G112" s="60" t="s">
        <v>180</v>
      </c>
      <c r="H112" s="51">
        <v>31424501.62</v>
      </c>
      <c r="I112" s="51">
        <v>27900206.84</v>
      </c>
      <c r="J112" s="51">
        <v>14306618.38</v>
      </c>
      <c r="K112" s="51">
        <v>1863140</v>
      </c>
      <c r="L112" s="51">
        <v>415970</v>
      </c>
      <c r="M112" s="51">
        <v>42175</v>
      </c>
      <c r="N112" s="51">
        <v>11272303.46</v>
      </c>
      <c r="O112" s="51">
        <v>3524294.78</v>
      </c>
      <c r="P112" s="51">
        <v>3524294.78</v>
      </c>
    </row>
    <row r="113" spans="1:16" ht="12.75">
      <c r="A113" s="48">
        <v>6</v>
      </c>
      <c r="B113" s="48">
        <v>8</v>
      </c>
      <c r="C113" s="48">
        <v>9</v>
      </c>
      <c r="D113" s="42">
        <v>2</v>
      </c>
      <c r="E113" s="49"/>
      <c r="F113" s="50" t="s">
        <v>86</v>
      </c>
      <c r="G113" s="60" t="s">
        <v>181</v>
      </c>
      <c r="H113" s="51">
        <v>19062100.68</v>
      </c>
      <c r="I113" s="51">
        <v>16728797.68</v>
      </c>
      <c r="J113" s="51">
        <v>8257815.78</v>
      </c>
      <c r="K113" s="51">
        <v>757973.75</v>
      </c>
      <c r="L113" s="51">
        <v>231100</v>
      </c>
      <c r="M113" s="51">
        <v>0</v>
      </c>
      <c r="N113" s="51">
        <v>7481908.15</v>
      </c>
      <c r="O113" s="51">
        <v>2333303</v>
      </c>
      <c r="P113" s="51">
        <v>2333303</v>
      </c>
    </row>
    <row r="114" spans="1:16" ht="12.75">
      <c r="A114" s="48">
        <v>6</v>
      </c>
      <c r="B114" s="48">
        <v>20</v>
      </c>
      <c r="C114" s="48">
        <v>7</v>
      </c>
      <c r="D114" s="42">
        <v>2</v>
      </c>
      <c r="E114" s="49"/>
      <c r="F114" s="50" t="s">
        <v>86</v>
      </c>
      <c r="G114" s="60" t="s">
        <v>182</v>
      </c>
      <c r="H114" s="51">
        <v>18698211.15</v>
      </c>
      <c r="I114" s="51">
        <v>14558865.37</v>
      </c>
      <c r="J114" s="51">
        <v>6696269.96</v>
      </c>
      <c r="K114" s="51">
        <v>550650</v>
      </c>
      <c r="L114" s="51">
        <v>180000</v>
      </c>
      <c r="M114" s="51">
        <v>0</v>
      </c>
      <c r="N114" s="51">
        <v>7131945.41</v>
      </c>
      <c r="O114" s="51">
        <v>4139345.78</v>
      </c>
      <c r="P114" s="51">
        <v>4139345.78</v>
      </c>
    </row>
    <row r="115" spans="1:16" ht="12.75">
      <c r="A115" s="48">
        <v>6</v>
      </c>
      <c r="B115" s="48">
        <v>9</v>
      </c>
      <c r="C115" s="48">
        <v>11</v>
      </c>
      <c r="D115" s="42">
        <v>2</v>
      </c>
      <c r="E115" s="49"/>
      <c r="F115" s="50" t="s">
        <v>86</v>
      </c>
      <c r="G115" s="60" t="s">
        <v>183</v>
      </c>
      <c r="H115" s="51">
        <v>62535262.76</v>
      </c>
      <c r="I115" s="51">
        <v>45569909.09</v>
      </c>
      <c r="J115" s="51">
        <v>21997580.19</v>
      </c>
      <c r="K115" s="51">
        <v>2246350</v>
      </c>
      <c r="L115" s="51">
        <v>681958</v>
      </c>
      <c r="M115" s="51">
        <v>0</v>
      </c>
      <c r="N115" s="51">
        <v>20644020.9</v>
      </c>
      <c r="O115" s="51">
        <v>16965353.67</v>
      </c>
      <c r="P115" s="51">
        <v>16965353.67</v>
      </c>
    </row>
    <row r="116" spans="1:16" ht="12.75">
      <c r="A116" s="48">
        <v>6</v>
      </c>
      <c r="B116" s="48">
        <v>16</v>
      </c>
      <c r="C116" s="48">
        <v>3</v>
      </c>
      <c r="D116" s="42">
        <v>2</v>
      </c>
      <c r="E116" s="49"/>
      <c r="F116" s="50" t="s">
        <v>86</v>
      </c>
      <c r="G116" s="60" t="s">
        <v>184</v>
      </c>
      <c r="H116" s="51">
        <v>13669034.69</v>
      </c>
      <c r="I116" s="51">
        <v>11672162.38</v>
      </c>
      <c r="J116" s="51">
        <v>5328619.94</v>
      </c>
      <c r="K116" s="51">
        <v>259855.96</v>
      </c>
      <c r="L116" s="51">
        <v>250000</v>
      </c>
      <c r="M116" s="51">
        <v>0</v>
      </c>
      <c r="N116" s="51">
        <v>5833686.48</v>
      </c>
      <c r="O116" s="51">
        <v>1996872.31</v>
      </c>
      <c r="P116" s="51">
        <v>1996872.31</v>
      </c>
    </row>
    <row r="117" spans="1:16" ht="12.75">
      <c r="A117" s="48">
        <v>6</v>
      </c>
      <c r="B117" s="48">
        <v>2</v>
      </c>
      <c r="C117" s="48">
        <v>10</v>
      </c>
      <c r="D117" s="42">
        <v>2</v>
      </c>
      <c r="E117" s="49"/>
      <c r="F117" s="50" t="s">
        <v>86</v>
      </c>
      <c r="G117" s="60" t="s">
        <v>185</v>
      </c>
      <c r="H117" s="51">
        <v>17202490.55</v>
      </c>
      <c r="I117" s="51">
        <v>12336867.96</v>
      </c>
      <c r="J117" s="51">
        <v>6129643.25</v>
      </c>
      <c r="K117" s="51">
        <v>621365</v>
      </c>
      <c r="L117" s="51">
        <v>120000</v>
      </c>
      <c r="M117" s="51">
        <v>0</v>
      </c>
      <c r="N117" s="51">
        <v>5465859.71</v>
      </c>
      <c r="O117" s="51">
        <v>4865622.59</v>
      </c>
      <c r="P117" s="51">
        <v>4865622.59</v>
      </c>
    </row>
    <row r="118" spans="1:16" ht="12.75">
      <c r="A118" s="48">
        <v>6</v>
      </c>
      <c r="B118" s="48">
        <v>8</v>
      </c>
      <c r="C118" s="48">
        <v>11</v>
      </c>
      <c r="D118" s="42">
        <v>2</v>
      </c>
      <c r="E118" s="49"/>
      <c r="F118" s="50" t="s">
        <v>86</v>
      </c>
      <c r="G118" s="60" t="s">
        <v>186</v>
      </c>
      <c r="H118" s="51">
        <v>13147262.17</v>
      </c>
      <c r="I118" s="51">
        <v>11121942.34</v>
      </c>
      <c r="J118" s="51">
        <v>5851298.16</v>
      </c>
      <c r="K118" s="51">
        <v>185748</v>
      </c>
      <c r="L118" s="51">
        <v>107000</v>
      </c>
      <c r="M118" s="51">
        <v>0</v>
      </c>
      <c r="N118" s="51">
        <v>4977896.18</v>
      </c>
      <c r="O118" s="51">
        <v>2025319.83</v>
      </c>
      <c r="P118" s="51">
        <v>2025319.83</v>
      </c>
    </row>
    <row r="119" spans="1:16" ht="12.75">
      <c r="A119" s="48">
        <v>6</v>
      </c>
      <c r="B119" s="48">
        <v>1</v>
      </c>
      <c r="C119" s="48">
        <v>11</v>
      </c>
      <c r="D119" s="42">
        <v>2</v>
      </c>
      <c r="E119" s="49"/>
      <c r="F119" s="50" t="s">
        <v>86</v>
      </c>
      <c r="G119" s="60" t="s">
        <v>187</v>
      </c>
      <c r="H119" s="51">
        <v>26563685.58</v>
      </c>
      <c r="I119" s="51">
        <v>22591896.34</v>
      </c>
      <c r="J119" s="51">
        <v>12710829.35</v>
      </c>
      <c r="K119" s="51">
        <v>526117.01</v>
      </c>
      <c r="L119" s="51">
        <v>200000</v>
      </c>
      <c r="M119" s="51">
        <v>0</v>
      </c>
      <c r="N119" s="51">
        <v>9154949.98</v>
      </c>
      <c r="O119" s="51">
        <v>3971789.24</v>
      </c>
      <c r="P119" s="51">
        <v>3971789.24</v>
      </c>
    </row>
    <row r="120" spans="1:16" ht="12.75">
      <c r="A120" s="48">
        <v>6</v>
      </c>
      <c r="B120" s="48">
        <v>13</v>
      </c>
      <c r="C120" s="48">
        <v>5</v>
      </c>
      <c r="D120" s="42">
        <v>2</v>
      </c>
      <c r="E120" s="49"/>
      <c r="F120" s="50" t="s">
        <v>86</v>
      </c>
      <c r="G120" s="60" t="s">
        <v>188</v>
      </c>
      <c r="H120" s="51">
        <v>7540212.37</v>
      </c>
      <c r="I120" s="51">
        <v>5401237.37</v>
      </c>
      <c r="J120" s="51">
        <v>2557685</v>
      </c>
      <c r="K120" s="51">
        <v>113864</v>
      </c>
      <c r="L120" s="51">
        <v>125000</v>
      </c>
      <c r="M120" s="51">
        <v>15274</v>
      </c>
      <c r="N120" s="51">
        <v>2589414.37</v>
      </c>
      <c r="O120" s="51">
        <v>2138975</v>
      </c>
      <c r="P120" s="51">
        <v>2138975</v>
      </c>
    </row>
    <row r="121" spans="1:16" ht="12.75">
      <c r="A121" s="48">
        <v>6</v>
      </c>
      <c r="B121" s="48">
        <v>2</v>
      </c>
      <c r="C121" s="48">
        <v>11</v>
      </c>
      <c r="D121" s="42">
        <v>2</v>
      </c>
      <c r="E121" s="49"/>
      <c r="F121" s="50" t="s">
        <v>86</v>
      </c>
      <c r="G121" s="60" t="s">
        <v>189</v>
      </c>
      <c r="H121" s="51">
        <v>17257686.8</v>
      </c>
      <c r="I121" s="51">
        <v>15462627.85</v>
      </c>
      <c r="J121" s="51">
        <v>7520087.97</v>
      </c>
      <c r="K121" s="51">
        <v>807000</v>
      </c>
      <c r="L121" s="51">
        <v>145000</v>
      </c>
      <c r="M121" s="51">
        <v>0</v>
      </c>
      <c r="N121" s="51">
        <v>6990539.88</v>
      </c>
      <c r="O121" s="51">
        <v>1795058.95</v>
      </c>
      <c r="P121" s="51">
        <v>1795058.95</v>
      </c>
    </row>
    <row r="122" spans="1:16" ht="12.75">
      <c r="A122" s="48">
        <v>6</v>
      </c>
      <c r="B122" s="48">
        <v>5</v>
      </c>
      <c r="C122" s="48">
        <v>7</v>
      </c>
      <c r="D122" s="42">
        <v>2</v>
      </c>
      <c r="E122" s="49"/>
      <c r="F122" s="50" t="s">
        <v>86</v>
      </c>
      <c r="G122" s="60" t="s">
        <v>190</v>
      </c>
      <c r="H122" s="51">
        <v>19323707.01</v>
      </c>
      <c r="I122" s="51">
        <v>12277908.39</v>
      </c>
      <c r="J122" s="51">
        <v>6575167.24</v>
      </c>
      <c r="K122" s="51">
        <v>390980</v>
      </c>
      <c r="L122" s="51">
        <v>136950.1</v>
      </c>
      <c r="M122" s="51">
        <v>0</v>
      </c>
      <c r="N122" s="51">
        <v>5174811.05</v>
      </c>
      <c r="O122" s="51">
        <v>7045798.62</v>
      </c>
      <c r="P122" s="51">
        <v>7045798.62</v>
      </c>
    </row>
    <row r="123" spans="1:16" ht="12.75">
      <c r="A123" s="48">
        <v>6</v>
      </c>
      <c r="B123" s="48">
        <v>10</v>
      </c>
      <c r="C123" s="48">
        <v>5</v>
      </c>
      <c r="D123" s="42">
        <v>2</v>
      </c>
      <c r="E123" s="49"/>
      <c r="F123" s="50" t="s">
        <v>86</v>
      </c>
      <c r="G123" s="60" t="s">
        <v>191</v>
      </c>
      <c r="H123" s="51">
        <v>35042593.81</v>
      </c>
      <c r="I123" s="51">
        <v>30048850.81</v>
      </c>
      <c r="J123" s="51">
        <v>14335619</v>
      </c>
      <c r="K123" s="51">
        <v>1529528</v>
      </c>
      <c r="L123" s="51">
        <v>500000</v>
      </c>
      <c r="M123" s="51">
        <v>0</v>
      </c>
      <c r="N123" s="51">
        <v>13683703.81</v>
      </c>
      <c r="O123" s="51">
        <v>4993743</v>
      </c>
      <c r="P123" s="51">
        <v>4993743</v>
      </c>
    </row>
    <row r="124" spans="1:16" ht="12.75">
      <c r="A124" s="48">
        <v>6</v>
      </c>
      <c r="B124" s="48">
        <v>14</v>
      </c>
      <c r="C124" s="48">
        <v>9</v>
      </c>
      <c r="D124" s="42">
        <v>2</v>
      </c>
      <c r="E124" s="49"/>
      <c r="F124" s="50" t="s">
        <v>86</v>
      </c>
      <c r="G124" s="60" t="s">
        <v>95</v>
      </c>
      <c r="H124" s="51">
        <v>35457332.63</v>
      </c>
      <c r="I124" s="51">
        <v>27420249.63</v>
      </c>
      <c r="J124" s="51">
        <v>12771328.3</v>
      </c>
      <c r="K124" s="51">
        <v>1531896</v>
      </c>
      <c r="L124" s="51">
        <v>0</v>
      </c>
      <c r="M124" s="51">
        <v>0</v>
      </c>
      <c r="N124" s="51">
        <v>13117025.33</v>
      </c>
      <c r="O124" s="51">
        <v>8037083</v>
      </c>
      <c r="P124" s="51">
        <v>8037083</v>
      </c>
    </row>
    <row r="125" spans="1:16" ht="12.75">
      <c r="A125" s="48">
        <v>6</v>
      </c>
      <c r="B125" s="48">
        <v>18</v>
      </c>
      <c r="C125" s="48">
        <v>7</v>
      </c>
      <c r="D125" s="42">
        <v>2</v>
      </c>
      <c r="E125" s="49"/>
      <c r="F125" s="50" t="s">
        <v>86</v>
      </c>
      <c r="G125" s="60" t="s">
        <v>192</v>
      </c>
      <c r="H125" s="51">
        <v>13922671.27</v>
      </c>
      <c r="I125" s="51">
        <v>13922671.27</v>
      </c>
      <c r="J125" s="51">
        <v>7313672.31</v>
      </c>
      <c r="K125" s="51">
        <v>251722</v>
      </c>
      <c r="L125" s="51">
        <v>130000</v>
      </c>
      <c r="M125" s="51">
        <v>0</v>
      </c>
      <c r="N125" s="51">
        <v>6227276.96</v>
      </c>
      <c r="O125" s="51">
        <v>0</v>
      </c>
      <c r="P125" s="51">
        <v>0</v>
      </c>
    </row>
    <row r="126" spans="1:16" ht="12.75">
      <c r="A126" s="48">
        <v>6</v>
      </c>
      <c r="B126" s="48">
        <v>20</v>
      </c>
      <c r="C126" s="48">
        <v>8</v>
      </c>
      <c r="D126" s="42">
        <v>2</v>
      </c>
      <c r="E126" s="49"/>
      <c r="F126" s="50" t="s">
        <v>86</v>
      </c>
      <c r="G126" s="60" t="s">
        <v>193</v>
      </c>
      <c r="H126" s="51">
        <v>15717390.18</v>
      </c>
      <c r="I126" s="51">
        <v>14023600.83</v>
      </c>
      <c r="J126" s="51">
        <v>7215222.92</v>
      </c>
      <c r="K126" s="51">
        <v>272678</v>
      </c>
      <c r="L126" s="51">
        <v>30000</v>
      </c>
      <c r="M126" s="51">
        <v>0</v>
      </c>
      <c r="N126" s="51">
        <v>6505699.91</v>
      </c>
      <c r="O126" s="51">
        <v>1693789.35</v>
      </c>
      <c r="P126" s="51">
        <v>1693789.35</v>
      </c>
    </row>
    <row r="127" spans="1:16" ht="12.75">
      <c r="A127" s="48">
        <v>6</v>
      </c>
      <c r="B127" s="48">
        <v>15</v>
      </c>
      <c r="C127" s="48">
        <v>6</v>
      </c>
      <c r="D127" s="42">
        <v>2</v>
      </c>
      <c r="E127" s="49"/>
      <c r="F127" s="50" t="s">
        <v>86</v>
      </c>
      <c r="G127" s="60" t="s">
        <v>96</v>
      </c>
      <c r="H127" s="51">
        <v>28039093</v>
      </c>
      <c r="I127" s="51">
        <v>22208877.1</v>
      </c>
      <c r="J127" s="51">
        <v>11170175.26</v>
      </c>
      <c r="K127" s="51">
        <v>497141.2</v>
      </c>
      <c r="L127" s="51">
        <v>156250</v>
      </c>
      <c r="M127" s="51">
        <v>25476</v>
      </c>
      <c r="N127" s="51">
        <v>10359834.64</v>
      </c>
      <c r="O127" s="51">
        <v>5830215.9</v>
      </c>
      <c r="P127" s="51">
        <v>5830215.9</v>
      </c>
    </row>
    <row r="128" spans="1:16" ht="12.75">
      <c r="A128" s="48">
        <v>6</v>
      </c>
      <c r="B128" s="48">
        <v>3</v>
      </c>
      <c r="C128" s="48">
        <v>8</v>
      </c>
      <c r="D128" s="42">
        <v>2</v>
      </c>
      <c r="E128" s="49"/>
      <c r="F128" s="50" t="s">
        <v>86</v>
      </c>
      <c r="G128" s="60" t="s">
        <v>97</v>
      </c>
      <c r="H128" s="51">
        <v>17733253.62</v>
      </c>
      <c r="I128" s="51">
        <v>12195489.14</v>
      </c>
      <c r="J128" s="51">
        <v>5511221.54</v>
      </c>
      <c r="K128" s="51">
        <v>917382.03</v>
      </c>
      <c r="L128" s="51">
        <v>180000</v>
      </c>
      <c r="M128" s="51">
        <v>0</v>
      </c>
      <c r="N128" s="51">
        <v>5586885.57</v>
      </c>
      <c r="O128" s="51">
        <v>5537764.48</v>
      </c>
      <c r="P128" s="51">
        <v>5537764.48</v>
      </c>
    </row>
    <row r="129" spans="1:16" ht="12.75">
      <c r="A129" s="48">
        <v>6</v>
      </c>
      <c r="B129" s="48">
        <v>3</v>
      </c>
      <c r="C129" s="48">
        <v>15</v>
      </c>
      <c r="D129" s="42">
        <v>2</v>
      </c>
      <c r="E129" s="49"/>
      <c r="F129" s="50" t="s">
        <v>86</v>
      </c>
      <c r="G129" s="60" t="s">
        <v>194</v>
      </c>
      <c r="H129" s="51">
        <v>21343425.2</v>
      </c>
      <c r="I129" s="51">
        <v>16006385.2</v>
      </c>
      <c r="J129" s="51">
        <v>6718645</v>
      </c>
      <c r="K129" s="51">
        <v>807500</v>
      </c>
      <c r="L129" s="51">
        <v>318000</v>
      </c>
      <c r="M129" s="51">
        <v>0</v>
      </c>
      <c r="N129" s="51">
        <v>8162240.2</v>
      </c>
      <c r="O129" s="51">
        <v>5337040</v>
      </c>
      <c r="P129" s="51">
        <v>5337040</v>
      </c>
    </row>
    <row r="130" spans="1:16" ht="12.75">
      <c r="A130" s="48">
        <v>6</v>
      </c>
      <c r="B130" s="48">
        <v>1</v>
      </c>
      <c r="C130" s="48">
        <v>12</v>
      </c>
      <c r="D130" s="42">
        <v>2</v>
      </c>
      <c r="E130" s="49"/>
      <c r="F130" s="50" t="s">
        <v>86</v>
      </c>
      <c r="G130" s="60" t="s">
        <v>195</v>
      </c>
      <c r="H130" s="51">
        <v>14503537.2</v>
      </c>
      <c r="I130" s="51">
        <v>8847027.68</v>
      </c>
      <c r="J130" s="51">
        <v>4327588.58</v>
      </c>
      <c r="K130" s="51">
        <v>371525.92</v>
      </c>
      <c r="L130" s="51">
        <v>53200</v>
      </c>
      <c r="M130" s="51">
        <v>0</v>
      </c>
      <c r="N130" s="51">
        <v>4094713.18</v>
      </c>
      <c r="O130" s="51">
        <v>5656509.52</v>
      </c>
      <c r="P130" s="51">
        <v>5656509.52</v>
      </c>
    </row>
    <row r="131" spans="1:16" ht="12.75">
      <c r="A131" s="48">
        <v>6</v>
      </c>
      <c r="B131" s="48">
        <v>1</v>
      </c>
      <c r="C131" s="48">
        <v>13</v>
      </c>
      <c r="D131" s="42">
        <v>2</v>
      </c>
      <c r="E131" s="49"/>
      <c r="F131" s="50" t="s">
        <v>86</v>
      </c>
      <c r="G131" s="60" t="s">
        <v>196</v>
      </c>
      <c r="H131" s="51">
        <v>11891130.06</v>
      </c>
      <c r="I131" s="51">
        <v>6522597.75</v>
      </c>
      <c r="J131" s="51">
        <v>3148686.25</v>
      </c>
      <c r="K131" s="51">
        <v>439356.15</v>
      </c>
      <c r="L131" s="51">
        <v>138000</v>
      </c>
      <c r="M131" s="51">
        <v>0</v>
      </c>
      <c r="N131" s="51">
        <v>2796555.35</v>
      </c>
      <c r="O131" s="51">
        <v>5368532.31</v>
      </c>
      <c r="P131" s="51">
        <v>5368532.31</v>
      </c>
    </row>
    <row r="132" spans="1:16" ht="12.75">
      <c r="A132" s="48">
        <v>6</v>
      </c>
      <c r="B132" s="48">
        <v>3</v>
      </c>
      <c r="C132" s="48">
        <v>9</v>
      </c>
      <c r="D132" s="42">
        <v>2</v>
      </c>
      <c r="E132" s="49"/>
      <c r="F132" s="50" t="s">
        <v>86</v>
      </c>
      <c r="G132" s="60" t="s">
        <v>197</v>
      </c>
      <c r="H132" s="51">
        <v>15383535</v>
      </c>
      <c r="I132" s="51">
        <v>12564312</v>
      </c>
      <c r="J132" s="51">
        <v>5481340.61</v>
      </c>
      <c r="K132" s="51">
        <v>452943</v>
      </c>
      <c r="L132" s="51">
        <v>60000</v>
      </c>
      <c r="M132" s="51">
        <v>0</v>
      </c>
      <c r="N132" s="51">
        <v>6570028.39</v>
      </c>
      <c r="O132" s="51">
        <v>2819223</v>
      </c>
      <c r="P132" s="51">
        <v>2819223</v>
      </c>
    </row>
    <row r="133" spans="1:16" ht="12.75">
      <c r="A133" s="48">
        <v>6</v>
      </c>
      <c r="B133" s="48">
        <v>6</v>
      </c>
      <c r="C133" s="48">
        <v>9</v>
      </c>
      <c r="D133" s="42">
        <v>2</v>
      </c>
      <c r="E133" s="49"/>
      <c r="F133" s="50" t="s">
        <v>86</v>
      </c>
      <c r="G133" s="60" t="s">
        <v>198</v>
      </c>
      <c r="H133" s="51">
        <v>10284285.86</v>
      </c>
      <c r="I133" s="51">
        <v>9178475.82</v>
      </c>
      <c r="J133" s="51">
        <v>4354818.38</v>
      </c>
      <c r="K133" s="51">
        <v>173778</v>
      </c>
      <c r="L133" s="51">
        <v>11000</v>
      </c>
      <c r="M133" s="51">
        <v>0</v>
      </c>
      <c r="N133" s="51">
        <v>4638879.44</v>
      </c>
      <c r="O133" s="51">
        <v>1105810.04</v>
      </c>
      <c r="P133" s="51">
        <v>1105810.04</v>
      </c>
    </row>
    <row r="134" spans="1:16" ht="12.75">
      <c r="A134" s="48">
        <v>6</v>
      </c>
      <c r="B134" s="48">
        <v>17</v>
      </c>
      <c r="C134" s="48">
        <v>4</v>
      </c>
      <c r="D134" s="42">
        <v>2</v>
      </c>
      <c r="E134" s="49"/>
      <c r="F134" s="50" t="s">
        <v>86</v>
      </c>
      <c r="G134" s="60" t="s">
        <v>199</v>
      </c>
      <c r="H134" s="51">
        <v>10700624.02</v>
      </c>
      <c r="I134" s="51">
        <v>9095128.02</v>
      </c>
      <c r="J134" s="51">
        <v>4241126</v>
      </c>
      <c r="K134" s="51">
        <v>136603</v>
      </c>
      <c r="L134" s="51">
        <v>206156</v>
      </c>
      <c r="M134" s="51">
        <v>0</v>
      </c>
      <c r="N134" s="51">
        <v>4511243.02</v>
      </c>
      <c r="O134" s="51">
        <v>1605496</v>
      </c>
      <c r="P134" s="51">
        <v>1605496</v>
      </c>
    </row>
    <row r="135" spans="1:16" ht="12.75">
      <c r="A135" s="48">
        <v>6</v>
      </c>
      <c r="B135" s="48">
        <v>3</v>
      </c>
      <c r="C135" s="48">
        <v>10</v>
      </c>
      <c r="D135" s="42">
        <v>2</v>
      </c>
      <c r="E135" s="49"/>
      <c r="F135" s="50" t="s">
        <v>86</v>
      </c>
      <c r="G135" s="60" t="s">
        <v>200</v>
      </c>
      <c r="H135" s="51">
        <v>20097691.55</v>
      </c>
      <c r="I135" s="51">
        <v>17609619.15</v>
      </c>
      <c r="J135" s="51">
        <v>9028946.72</v>
      </c>
      <c r="K135" s="51">
        <v>438096.03</v>
      </c>
      <c r="L135" s="51">
        <v>300000</v>
      </c>
      <c r="M135" s="51">
        <v>0</v>
      </c>
      <c r="N135" s="51">
        <v>7842576.4</v>
      </c>
      <c r="O135" s="51">
        <v>2488072.4</v>
      </c>
      <c r="P135" s="51">
        <v>2488072.4</v>
      </c>
    </row>
    <row r="136" spans="1:16" ht="12.75">
      <c r="A136" s="48">
        <v>6</v>
      </c>
      <c r="B136" s="48">
        <v>8</v>
      </c>
      <c r="C136" s="48">
        <v>12</v>
      </c>
      <c r="D136" s="42">
        <v>2</v>
      </c>
      <c r="E136" s="49"/>
      <c r="F136" s="50" t="s">
        <v>86</v>
      </c>
      <c r="G136" s="60" t="s">
        <v>201</v>
      </c>
      <c r="H136" s="51">
        <v>14585740.9</v>
      </c>
      <c r="I136" s="51">
        <v>12035200.9</v>
      </c>
      <c r="J136" s="51">
        <v>5862461.86</v>
      </c>
      <c r="K136" s="51">
        <v>674603</v>
      </c>
      <c r="L136" s="51">
        <v>20000</v>
      </c>
      <c r="M136" s="51">
        <v>0</v>
      </c>
      <c r="N136" s="51">
        <v>5478136.04</v>
      </c>
      <c r="O136" s="51">
        <v>2550540</v>
      </c>
      <c r="P136" s="51">
        <v>2550540</v>
      </c>
    </row>
    <row r="137" spans="1:16" ht="12.75">
      <c r="A137" s="48">
        <v>6</v>
      </c>
      <c r="B137" s="48">
        <v>11</v>
      </c>
      <c r="C137" s="48">
        <v>6</v>
      </c>
      <c r="D137" s="42">
        <v>2</v>
      </c>
      <c r="E137" s="49"/>
      <c r="F137" s="50" t="s">
        <v>86</v>
      </c>
      <c r="G137" s="60" t="s">
        <v>202</v>
      </c>
      <c r="H137" s="51">
        <v>14772543</v>
      </c>
      <c r="I137" s="51">
        <v>10551089.2</v>
      </c>
      <c r="J137" s="51">
        <v>5368617.37</v>
      </c>
      <c r="K137" s="51">
        <v>174285</v>
      </c>
      <c r="L137" s="51">
        <v>95000</v>
      </c>
      <c r="M137" s="51">
        <v>17017.16</v>
      </c>
      <c r="N137" s="51">
        <v>4896169.67</v>
      </c>
      <c r="O137" s="51">
        <v>4221453.8</v>
      </c>
      <c r="P137" s="51">
        <v>4221453.8</v>
      </c>
    </row>
    <row r="138" spans="1:16" ht="12.75">
      <c r="A138" s="48">
        <v>6</v>
      </c>
      <c r="B138" s="48">
        <v>3</v>
      </c>
      <c r="C138" s="48">
        <v>11</v>
      </c>
      <c r="D138" s="42">
        <v>2</v>
      </c>
      <c r="E138" s="49"/>
      <c r="F138" s="50" t="s">
        <v>86</v>
      </c>
      <c r="G138" s="60" t="s">
        <v>203</v>
      </c>
      <c r="H138" s="51">
        <v>20390275.31</v>
      </c>
      <c r="I138" s="51">
        <v>17596496.31</v>
      </c>
      <c r="J138" s="51">
        <v>8411535.2</v>
      </c>
      <c r="K138" s="51">
        <v>545732.8</v>
      </c>
      <c r="L138" s="51">
        <v>172000</v>
      </c>
      <c r="M138" s="51">
        <v>0</v>
      </c>
      <c r="N138" s="51">
        <v>8467228.31</v>
      </c>
      <c r="O138" s="51">
        <v>2793779</v>
      </c>
      <c r="P138" s="51">
        <v>2793779</v>
      </c>
    </row>
    <row r="139" spans="1:16" ht="12.75">
      <c r="A139" s="48">
        <v>6</v>
      </c>
      <c r="B139" s="48">
        <v>13</v>
      </c>
      <c r="C139" s="48">
        <v>6</v>
      </c>
      <c r="D139" s="42">
        <v>2</v>
      </c>
      <c r="E139" s="49"/>
      <c r="F139" s="50" t="s">
        <v>86</v>
      </c>
      <c r="G139" s="60" t="s">
        <v>204</v>
      </c>
      <c r="H139" s="51">
        <v>19328718.56</v>
      </c>
      <c r="I139" s="51">
        <v>14085691.02</v>
      </c>
      <c r="J139" s="51">
        <v>6034631.73</v>
      </c>
      <c r="K139" s="51">
        <v>741670</v>
      </c>
      <c r="L139" s="51">
        <v>500</v>
      </c>
      <c r="M139" s="51">
        <v>0</v>
      </c>
      <c r="N139" s="51">
        <v>7308889.29</v>
      </c>
      <c r="O139" s="51">
        <v>5243027.54</v>
      </c>
      <c r="P139" s="51">
        <v>5243027.54</v>
      </c>
    </row>
    <row r="140" spans="1:16" ht="12.75">
      <c r="A140" s="48">
        <v>6</v>
      </c>
      <c r="B140" s="48">
        <v>6</v>
      </c>
      <c r="C140" s="48">
        <v>10</v>
      </c>
      <c r="D140" s="42">
        <v>2</v>
      </c>
      <c r="E140" s="49"/>
      <c r="F140" s="50" t="s">
        <v>86</v>
      </c>
      <c r="G140" s="60" t="s">
        <v>205</v>
      </c>
      <c r="H140" s="51">
        <v>13146523.53</v>
      </c>
      <c r="I140" s="51">
        <v>9604194.32</v>
      </c>
      <c r="J140" s="51">
        <v>4767492.56</v>
      </c>
      <c r="K140" s="51">
        <v>361684.57</v>
      </c>
      <c r="L140" s="51">
        <v>30000</v>
      </c>
      <c r="M140" s="51">
        <v>0</v>
      </c>
      <c r="N140" s="51">
        <v>4445017.19</v>
      </c>
      <c r="O140" s="51">
        <v>3542329.21</v>
      </c>
      <c r="P140" s="51">
        <v>3542329.21</v>
      </c>
    </row>
    <row r="141" spans="1:16" ht="12.75">
      <c r="A141" s="48">
        <v>6</v>
      </c>
      <c r="B141" s="48">
        <v>20</v>
      </c>
      <c r="C141" s="48">
        <v>9</v>
      </c>
      <c r="D141" s="42">
        <v>2</v>
      </c>
      <c r="E141" s="49"/>
      <c r="F141" s="50" t="s">
        <v>86</v>
      </c>
      <c r="G141" s="60" t="s">
        <v>206</v>
      </c>
      <c r="H141" s="51">
        <v>20074447.33</v>
      </c>
      <c r="I141" s="51">
        <v>17134622.66</v>
      </c>
      <c r="J141" s="51">
        <v>7254467.68</v>
      </c>
      <c r="K141" s="51">
        <v>3273459</v>
      </c>
      <c r="L141" s="51">
        <v>165000</v>
      </c>
      <c r="M141" s="51">
        <v>0</v>
      </c>
      <c r="N141" s="51">
        <v>6441695.98</v>
      </c>
      <c r="O141" s="51">
        <v>2939824.67</v>
      </c>
      <c r="P141" s="51">
        <v>2939824.67</v>
      </c>
    </row>
    <row r="142" spans="1:16" ht="12.75">
      <c r="A142" s="48">
        <v>6</v>
      </c>
      <c r="B142" s="48">
        <v>20</v>
      </c>
      <c r="C142" s="48">
        <v>10</v>
      </c>
      <c r="D142" s="42">
        <v>2</v>
      </c>
      <c r="E142" s="49"/>
      <c r="F142" s="50" t="s">
        <v>86</v>
      </c>
      <c r="G142" s="60" t="s">
        <v>207</v>
      </c>
      <c r="H142" s="51">
        <v>17073987.45</v>
      </c>
      <c r="I142" s="51">
        <v>14046116.38</v>
      </c>
      <c r="J142" s="51">
        <v>6260511.17</v>
      </c>
      <c r="K142" s="51">
        <v>1946810.8</v>
      </c>
      <c r="L142" s="51">
        <v>213000</v>
      </c>
      <c r="M142" s="51">
        <v>0</v>
      </c>
      <c r="N142" s="51">
        <v>5625794.41</v>
      </c>
      <c r="O142" s="51">
        <v>3027871.07</v>
      </c>
      <c r="P142" s="51">
        <v>3027871.07</v>
      </c>
    </row>
    <row r="143" spans="1:16" ht="12.75">
      <c r="A143" s="48">
        <v>6</v>
      </c>
      <c r="B143" s="48">
        <v>1</v>
      </c>
      <c r="C143" s="48">
        <v>14</v>
      </c>
      <c r="D143" s="42">
        <v>2</v>
      </c>
      <c r="E143" s="49"/>
      <c r="F143" s="50" t="s">
        <v>86</v>
      </c>
      <c r="G143" s="60" t="s">
        <v>208</v>
      </c>
      <c r="H143" s="51">
        <v>7315627.22</v>
      </c>
      <c r="I143" s="51">
        <v>6946826.22</v>
      </c>
      <c r="J143" s="51">
        <v>3394288.51</v>
      </c>
      <c r="K143" s="51">
        <v>298604</v>
      </c>
      <c r="L143" s="51">
        <v>36400</v>
      </c>
      <c r="M143" s="51">
        <v>15120</v>
      </c>
      <c r="N143" s="51">
        <v>3202413.71</v>
      </c>
      <c r="O143" s="51">
        <v>368801</v>
      </c>
      <c r="P143" s="51">
        <v>368801</v>
      </c>
    </row>
    <row r="144" spans="1:16" ht="12.75">
      <c r="A144" s="48">
        <v>6</v>
      </c>
      <c r="B144" s="48">
        <v>13</v>
      </c>
      <c r="C144" s="48">
        <v>7</v>
      </c>
      <c r="D144" s="42">
        <v>2</v>
      </c>
      <c r="E144" s="49"/>
      <c r="F144" s="50" t="s">
        <v>86</v>
      </c>
      <c r="G144" s="60" t="s">
        <v>209</v>
      </c>
      <c r="H144" s="51">
        <v>10806086.6</v>
      </c>
      <c r="I144" s="51">
        <v>8322366.02</v>
      </c>
      <c r="J144" s="51">
        <v>4083201.18</v>
      </c>
      <c r="K144" s="51">
        <v>248840.07</v>
      </c>
      <c r="L144" s="51">
        <v>120000</v>
      </c>
      <c r="M144" s="51">
        <v>0</v>
      </c>
      <c r="N144" s="51">
        <v>3870324.77</v>
      </c>
      <c r="O144" s="51">
        <v>2483720.58</v>
      </c>
      <c r="P144" s="51">
        <v>2483720.58</v>
      </c>
    </row>
    <row r="145" spans="1:16" ht="12.75">
      <c r="A145" s="48">
        <v>6</v>
      </c>
      <c r="B145" s="48">
        <v>1</v>
      </c>
      <c r="C145" s="48">
        <v>15</v>
      </c>
      <c r="D145" s="42">
        <v>2</v>
      </c>
      <c r="E145" s="49"/>
      <c r="F145" s="50" t="s">
        <v>86</v>
      </c>
      <c r="G145" s="60" t="s">
        <v>210</v>
      </c>
      <c r="H145" s="51">
        <v>9787170.85</v>
      </c>
      <c r="I145" s="51">
        <v>6878895.66</v>
      </c>
      <c r="J145" s="51">
        <v>3016659.36</v>
      </c>
      <c r="K145" s="51">
        <v>481341.57</v>
      </c>
      <c r="L145" s="51">
        <v>100427</v>
      </c>
      <c r="M145" s="51">
        <v>15660</v>
      </c>
      <c r="N145" s="51">
        <v>3264807.73</v>
      </c>
      <c r="O145" s="51">
        <v>2908275.19</v>
      </c>
      <c r="P145" s="51">
        <v>2908275.19</v>
      </c>
    </row>
    <row r="146" spans="1:16" ht="12.75">
      <c r="A146" s="48">
        <v>6</v>
      </c>
      <c r="B146" s="48">
        <v>10</v>
      </c>
      <c r="C146" s="48">
        <v>6</v>
      </c>
      <c r="D146" s="42">
        <v>2</v>
      </c>
      <c r="E146" s="49"/>
      <c r="F146" s="50" t="s">
        <v>86</v>
      </c>
      <c r="G146" s="60" t="s">
        <v>211</v>
      </c>
      <c r="H146" s="51">
        <v>17470574.68</v>
      </c>
      <c r="I146" s="51">
        <v>15521658.18</v>
      </c>
      <c r="J146" s="51">
        <v>5666287.36</v>
      </c>
      <c r="K146" s="51">
        <v>3024344.25</v>
      </c>
      <c r="L146" s="51">
        <v>70000</v>
      </c>
      <c r="M146" s="51">
        <v>0</v>
      </c>
      <c r="N146" s="51">
        <v>6761026.57</v>
      </c>
      <c r="O146" s="51">
        <v>1948916.5</v>
      </c>
      <c r="P146" s="51">
        <v>1948916.5</v>
      </c>
    </row>
    <row r="147" spans="1:16" ht="12.75">
      <c r="A147" s="48">
        <v>6</v>
      </c>
      <c r="B147" s="48">
        <v>11</v>
      </c>
      <c r="C147" s="48">
        <v>7</v>
      </c>
      <c r="D147" s="42">
        <v>2</v>
      </c>
      <c r="E147" s="49"/>
      <c r="F147" s="50" t="s">
        <v>86</v>
      </c>
      <c r="G147" s="60" t="s">
        <v>212</v>
      </c>
      <c r="H147" s="51">
        <v>34566292.01</v>
      </c>
      <c r="I147" s="51">
        <v>29736543.14</v>
      </c>
      <c r="J147" s="51">
        <v>15096648.18</v>
      </c>
      <c r="K147" s="51">
        <v>915605.04</v>
      </c>
      <c r="L147" s="51">
        <v>364500</v>
      </c>
      <c r="M147" s="51">
        <v>0</v>
      </c>
      <c r="N147" s="51">
        <v>13359789.92</v>
      </c>
      <c r="O147" s="51">
        <v>4829748.87</v>
      </c>
      <c r="P147" s="51">
        <v>4829748.87</v>
      </c>
    </row>
    <row r="148" spans="1:16" ht="12.75">
      <c r="A148" s="48">
        <v>6</v>
      </c>
      <c r="B148" s="48">
        <v>19</v>
      </c>
      <c r="C148" s="48">
        <v>4</v>
      </c>
      <c r="D148" s="42">
        <v>2</v>
      </c>
      <c r="E148" s="49"/>
      <c r="F148" s="50" t="s">
        <v>86</v>
      </c>
      <c r="G148" s="60" t="s">
        <v>213</v>
      </c>
      <c r="H148" s="51">
        <v>6825206.01</v>
      </c>
      <c r="I148" s="51">
        <v>6627255.01</v>
      </c>
      <c r="J148" s="51">
        <v>3080611.02</v>
      </c>
      <c r="K148" s="51">
        <v>108355</v>
      </c>
      <c r="L148" s="51">
        <v>48000</v>
      </c>
      <c r="M148" s="51">
        <v>14660</v>
      </c>
      <c r="N148" s="51">
        <v>3375628.99</v>
      </c>
      <c r="O148" s="51">
        <v>197951</v>
      </c>
      <c r="P148" s="51">
        <v>197951</v>
      </c>
    </row>
    <row r="149" spans="1:16" ht="12.75">
      <c r="A149" s="48">
        <v>6</v>
      </c>
      <c r="B149" s="48">
        <v>20</v>
      </c>
      <c r="C149" s="48">
        <v>11</v>
      </c>
      <c r="D149" s="42">
        <v>2</v>
      </c>
      <c r="E149" s="49"/>
      <c r="F149" s="50" t="s">
        <v>86</v>
      </c>
      <c r="G149" s="60" t="s">
        <v>214</v>
      </c>
      <c r="H149" s="51">
        <v>13908813.82</v>
      </c>
      <c r="I149" s="51">
        <v>13029099.82</v>
      </c>
      <c r="J149" s="51">
        <v>6642928.08</v>
      </c>
      <c r="K149" s="51">
        <v>475480</v>
      </c>
      <c r="L149" s="51">
        <v>193000</v>
      </c>
      <c r="M149" s="51">
        <v>0</v>
      </c>
      <c r="N149" s="51">
        <v>5717691.74</v>
      </c>
      <c r="O149" s="51">
        <v>879714</v>
      </c>
      <c r="P149" s="51">
        <v>879714</v>
      </c>
    </row>
    <row r="150" spans="1:16" ht="12.75">
      <c r="A150" s="48">
        <v>6</v>
      </c>
      <c r="B150" s="48">
        <v>16</v>
      </c>
      <c r="C150" s="48">
        <v>5</v>
      </c>
      <c r="D150" s="42">
        <v>2</v>
      </c>
      <c r="E150" s="49"/>
      <c r="F150" s="50" t="s">
        <v>86</v>
      </c>
      <c r="G150" s="60" t="s">
        <v>215</v>
      </c>
      <c r="H150" s="51">
        <v>21858090.89</v>
      </c>
      <c r="I150" s="51">
        <v>14252931.89</v>
      </c>
      <c r="J150" s="51">
        <v>7323397</v>
      </c>
      <c r="K150" s="51">
        <v>544914</v>
      </c>
      <c r="L150" s="51">
        <v>266727.75</v>
      </c>
      <c r="M150" s="51">
        <v>0</v>
      </c>
      <c r="N150" s="51">
        <v>6117893.14</v>
      </c>
      <c r="O150" s="51">
        <v>7605159</v>
      </c>
      <c r="P150" s="51">
        <v>7605159</v>
      </c>
    </row>
    <row r="151" spans="1:16" ht="12.75">
      <c r="A151" s="48">
        <v>6</v>
      </c>
      <c r="B151" s="48">
        <v>11</v>
      </c>
      <c r="C151" s="48">
        <v>8</v>
      </c>
      <c r="D151" s="42">
        <v>2</v>
      </c>
      <c r="E151" s="49"/>
      <c r="F151" s="50" t="s">
        <v>86</v>
      </c>
      <c r="G151" s="60" t="s">
        <v>98</v>
      </c>
      <c r="H151" s="51">
        <v>25818508.19</v>
      </c>
      <c r="I151" s="51">
        <v>20815616.4</v>
      </c>
      <c r="J151" s="51">
        <v>11693265.16</v>
      </c>
      <c r="K151" s="51">
        <v>659500</v>
      </c>
      <c r="L151" s="51">
        <v>260000</v>
      </c>
      <c r="M151" s="51">
        <v>33229</v>
      </c>
      <c r="N151" s="51">
        <v>8169622.24</v>
      </c>
      <c r="O151" s="51">
        <v>5002891.79</v>
      </c>
      <c r="P151" s="51">
        <v>5002891.79</v>
      </c>
    </row>
    <row r="152" spans="1:16" ht="12.75">
      <c r="A152" s="48">
        <v>6</v>
      </c>
      <c r="B152" s="48">
        <v>9</v>
      </c>
      <c r="C152" s="48">
        <v>12</v>
      </c>
      <c r="D152" s="42">
        <v>2</v>
      </c>
      <c r="E152" s="49"/>
      <c r="F152" s="50" t="s">
        <v>86</v>
      </c>
      <c r="G152" s="60" t="s">
        <v>216</v>
      </c>
      <c r="H152" s="51">
        <v>21857621.64</v>
      </c>
      <c r="I152" s="51">
        <v>16955407.56</v>
      </c>
      <c r="J152" s="51">
        <v>8427877.42</v>
      </c>
      <c r="K152" s="51">
        <v>783700</v>
      </c>
      <c r="L152" s="51">
        <v>260000</v>
      </c>
      <c r="M152" s="51">
        <v>0</v>
      </c>
      <c r="N152" s="51">
        <v>7483830.14</v>
      </c>
      <c r="O152" s="51">
        <v>4902214.08</v>
      </c>
      <c r="P152" s="51">
        <v>4902214.08</v>
      </c>
    </row>
    <row r="153" spans="1:16" ht="12.75">
      <c r="A153" s="48">
        <v>6</v>
      </c>
      <c r="B153" s="48">
        <v>20</v>
      </c>
      <c r="C153" s="48">
        <v>12</v>
      </c>
      <c r="D153" s="42">
        <v>2</v>
      </c>
      <c r="E153" s="49"/>
      <c r="F153" s="50" t="s">
        <v>86</v>
      </c>
      <c r="G153" s="60" t="s">
        <v>217</v>
      </c>
      <c r="H153" s="51">
        <v>14330717.45</v>
      </c>
      <c r="I153" s="51">
        <v>12582415.65</v>
      </c>
      <c r="J153" s="51">
        <v>6246533.27</v>
      </c>
      <c r="K153" s="51">
        <v>205466</v>
      </c>
      <c r="L153" s="51">
        <v>18130</v>
      </c>
      <c r="M153" s="51">
        <v>0</v>
      </c>
      <c r="N153" s="51">
        <v>6112286.38</v>
      </c>
      <c r="O153" s="51">
        <v>1748301.8</v>
      </c>
      <c r="P153" s="51">
        <v>1748301.8</v>
      </c>
    </row>
    <row r="154" spans="1:16" ht="12.75">
      <c r="A154" s="48">
        <v>6</v>
      </c>
      <c r="B154" s="48">
        <v>18</v>
      </c>
      <c r="C154" s="48">
        <v>8</v>
      </c>
      <c r="D154" s="42">
        <v>2</v>
      </c>
      <c r="E154" s="49"/>
      <c r="F154" s="50" t="s">
        <v>86</v>
      </c>
      <c r="G154" s="60" t="s">
        <v>218</v>
      </c>
      <c r="H154" s="51">
        <v>29144590.23</v>
      </c>
      <c r="I154" s="51">
        <v>20394705.23</v>
      </c>
      <c r="J154" s="51">
        <v>8358090.71</v>
      </c>
      <c r="K154" s="51">
        <v>1879800.3</v>
      </c>
      <c r="L154" s="51">
        <v>60000</v>
      </c>
      <c r="M154" s="51">
        <v>0</v>
      </c>
      <c r="N154" s="51">
        <v>10096814.22</v>
      </c>
      <c r="O154" s="51">
        <v>8749885</v>
      </c>
      <c r="P154" s="51">
        <v>8744885</v>
      </c>
    </row>
    <row r="155" spans="1:16" ht="12.75">
      <c r="A155" s="48">
        <v>6</v>
      </c>
      <c r="B155" s="48">
        <v>7</v>
      </c>
      <c r="C155" s="48">
        <v>6</v>
      </c>
      <c r="D155" s="42">
        <v>2</v>
      </c>
      <c r="E155" s="49"/>
      <c r="F155" s="50" t="s">
        <v>86</v>
      </c>
      <c r="G155" s="60" t="s">
        <v>219</v>
      </c>
      <c r="H155" s="51">
        <v>21161989.9</v>
      </c>
      <c r="I155" s="51">
        <v>17609978.18</v>
      </c>
      <c r="J155" s="51">
        <v>7167934.12</v>
      </c>
      <c r="K155" s="51">
        <v>3128693.09</v>
      </c>
      <c r="L155" s="51">
        <v>400000</v>
      </c>
      <c r="M155" s="51">
        <v>0</v>
      </c>
      <c r="N155" s="51">
        <v>6913350.97</v>
      </c>
      <c r="O155" s="51">
        <v>3552011.72</v>
      </c>
      <c r="P155" s="51">
        <v>3552011.72</v>
      </c>
    </row>
    <row r="156" spans="1:16" ht="12.75">
      <c r="A156" s="48">
        <v>6</v>
      </c>
      <c r="B156" s="48">
        <v>18</v>
      </c>
      <c r="C156" s="48">
        <v>9</v>
      </c>
      <c r="D156" s="42">
        <v>2</v>
      </c>
      <c r="E156" s="49"/>
      <c r="F156" s="50" t="s">
        <v>86</v>
      </c>
      <c r="G156" s="60" t="s">
        <v>220</v>
      </c>
      <c r="H156" s="51">
        <v>13616332.44</v>
      </c>
      <c r="I156" s="51">
        <v>11332325.41</v>
      </c>
      <c r="J156" s="51">
        <v>5461835.97</v>
      </c>
      <c r="K156" s="51">
        <v>327795.52</v>
      </c>
      <c r="L156" s="51">
        <v>167500</v>
      </c>
      <c r="M156" s="51">
        <v>0</v>
      </c>
      <c r="N156" s="51">
        <v>5375193.92</v>
      </c>
      <c r="O156" s="51">
        <v>2284007.03</v>
      </c>
      <c r="P156" s="51">
        <v>2284007.03</v>
      </c>
    </row>
    <row r="157" spans="1:16" ht="12.75">
      <c r="A157" s="48">
        <v>6</v>
      </c>
      <c r="B157" s="48">
        <v>18</v>
      </c>
      <c r="C157" s="48">
        <v>10</v>
      </c>
      <c r="D157" s="42">
        <v>2</v>
      </c>
      <c r="E157" s="49"/>
      <c r="F157" s="50" t="s">
        <v>86</v>
      </c>
      <c r="G157" s="60" t="s">
        <v>221</v>
      </c>
      <c r="H157" s="51">
        <v>14469562.28</v>
      </c>
      <c r="I157" s="51">
        <v>10096055.28</v>
      </c>
      <c r="J157" s="51">
        <v>4247679.47</v>
      </c>
      <c r="K157" s="51">
        <v>800857.08</v>
      </c>
      <c r="L157" s="51">
        <v>20000</v>
      </c>
      <c r="M157" s="51">
        <v>0</v>
      </c>
      <c r="N157" s="51">
        <v>5027518.73</v>
      </c>
      <c r="O157" s="51">
        <v>4373507</v>
      </c>
      <c r="P157" s="51">
        <v>4373507</v>
      </c>
    </row>
    <row r="158" spans="1:16" ht="12.75">
      <c r="A158" s="48">
        <v>6</v>
      </c>
      <c r="B158" s="48">
        <v>1</v>
      </c>
      <c r="C158" s="48">
        <v>16</v>
      </c>
      <c r="D158" s="42">
        <v>2</v>
      </c>
      <c r="E158" s="49"/>
      <c r="F158" s="50" t="s">
        <v>86</v>
      </c>
      <c r="G158" s="60" t="s">
        <v>100</v>
      </c>
      <c r="H158" s="51">
        <v>27620745.12</v>
      </c>
      <c r="I158" s="51">
        <v>20793894.32</v>
      </c>
      <c r="J158" s="51">
        <v>8032885.18</v>
      </c>
      <c r="K158" s="51">
        <v>1420400.08</v>
      </c>
      <c r="L158" s="51">
        <v>390000</v>
      </c>
      <c r="M158" s="51">
        <v>0</v>
      </c>
      <c r="N158" s="51">
        <v>10950609.06</v>
      </c>
      <c r="O158" s="51">
        <v>6826850.8</v>
      </c>
      <c r="P158" s="51">
        <v>6826850.8</v>
      </c>
    </row>
    <row r="159" spans="1:16" ht="12.75">
      <c r="A159" s="48">
        <v>6</v>
      </c>
      <c r="B159" s="48">
        <v>2</v>
      </c>
      <c r="C159" s="48">
        <v>13</v>
      </c>
      <c r="D159" s="42">
        <v>2</v>
      </c>
      <c r="E159" s="49"/>
      <c r="F159" s="50" t="s">
        <v>86</v>
      </c>
      <c r="G159" s="60" t="s">
        <v>222</v>
      </c>
      <c r="H159" s="51">
        <v>12450396.59</v>
      </c>
      <c r="I159" s="51">
        <v>10254384.95</v>
      </c>
      <c r="J159" s="51">
        <v>5383660.41</v>
      </c>
      <c r="K159" s="51">
        <v>319433</v>
      </c>
      <c r="L159" s="51">
        <v>116300</v>
      </c>
      <c r="M159" s="51">
        <v>0</v>
      </c>
      <c r="N159" s="51">
        <v>4434991.54</v>
      </c>
      <c r="O159" s="51">
        <v>2196011.64</v>
      </c>
      <c r="P159" s="51">
        <v>2196011.64</v>
      </c>
    </row>
    <row r="160" spans="1:16" ht="12.75">
      <c r="A160" s="48">
        <v>6</v>
      </c>
      <c r="B160" s="48">
        <v>18</v>
      </c>
      <c r="C160" s="48">
        <v>11</v>
      </c>
      <c r="D160" s="42">
        <v>2</v>
      </c>
      <c r="E160" s="49"/>
      <c r="F160" s="50" t="s">
        <v>86</v>
      </c>
      <c r="G160" s="60" t="s">
        <v>101</v>
      </c>
      <c r="H160" s="51">
        <v>29323909.33</v>
      </c>
      <c r="I160" s="51">
        <v>26684789.18</v>
      </c>
      <c r="J160" s="51">
        <v>11450961.3</v>
      </c>
      <c r="K160" s="51">
        <v>2387069.65</v>
      </c>
      <c r="L160" s="51">
        <v>391950</v>
      </c>
      <c r="M160" s="51">
        <v>0</v>
      </c>
      <c r="N160" s="51">
        <v>12454808.23</v>
      </c>
      <c r="O160" s="51">
        <v>2639120.15</v>
      </c>
      <c r="P160" s="51">
        <v>2639120.15</v>
      </c>
    </row>
    <row r="161" spans="1:16" ht="12.75">
      <c r="A161" s="48">
        <v>6</v>
      </c>
      <c r="B161" s="48">
        <v>17</v>
      </c>
      <c r="C161" s="48">
        <v>5</v>
      </c>
      <c r="D161" s="42">
        <v>2</v>
      </c>
      <c r="E161" s="49"/>
      <c r="F161" s="50" t="s">
        <v>86</v>
      </c>
      <c r="G161" s="60" t="s">
        <v>223</v>
      </c>
      <c r="H161" s="51">
        <v>25729113</v>
      </c>
      <c r="I161" s="51">
        <v>21324255</v>
      </c>
      <c r="J161" s="51">
        <v>10777431</v>
      </c>
      <c r="K161" s="51">
        <v>575000</v>
      </c>
      <c r="L161" s="51">
        <v>0</v>
      </c>
      <c r="M161" s="51">
        <v>0</v>
      </c>
      <c r="N161" s="51">
        <v>9971824</v>
      </c>
      <c r="O161" s="51">
        <v>4404858</v>
      </c>
      <c r="P161" s="51">
        <v>4404858</v>
      </c>
    </row>
    <row r="162" spans="1:16" ht="12.75">
      <c r="A162" s="48">
        <v>6</v>
      </c>
      <c r="B162" s="48">
        <v>11</v>
      </c>
      <c r="C162" s="48">
        <v>9</v>
      </c>
      <c r="D162" s="42">
        <v>2</v>
      </c>
      <c r="E162" s="49"/>
      <c r="F162" s="50" t="s">
        <v>86</v>
      </c>
      <c r="G162" s="60" t="s">
        <v>224</v>
      </c>
      <c r="H162" s="51">
        <v>24265984.96</v>
      </c>
      <c r="I162" s="51">
        <v>20387081.14</v>
      </c>
      <c r="J162" s="51">
        <v>11148389.79</v>
      </c>
      <c r="K162" s="51">
        <v>301007</v>
      </c>
      <c r="L162" s="51">
        <v>50000</v>
      </c>
      <c r="M162" s="51">
        <v>0</v>
      </c>
      <c r="N162" s="51">
        <v>8887684.35</v>
      </c>
      <c r="O162" s="51">
        <v>3878903.82</v>
      </c>
      <c r="P162" s="51">
        <v>3878903.82</v>
      </c>
    </row>
    <row r="163" spans="1:16" ht="12.75">
      <c r="A163" s="48">
        <v>6</v>
      </c>
      <c r="B163" s="48">
        <v>4</v>
      </c>
      <c r="C163" s="48">
        <v>6</v>
      </c>
      <c r="D163" s="42">
        <v>2</v>
      </c>
      <c r="E163" s="49"/>
      <c r="F163" s="50" t="s">
        <v>86</v>
      </c>
      <c r="G163" s="60" t="s">
        <v>225</v>
      </c>
      <c r="H163" s="51">
        <v>12996288.38</v>
      </c>
      <c r="I163" s="51">
        <v>11735363.38</v>
      </c>
      <c r="J163" s="51">
        <v>5478906.49</v>
      </c>
      <c r="K163" s="51">
        <v>465377.5</v>
      </c>
      <c r="L163" s="51">
        <v>140000</v>
      </c>
      <c r="M163" s="51">
        <v>0</v>
      </c>
      <c r="N163" s="51">
        <v>5651079.39</v>
      </c>
      <c r="O163" s="51">
        <v>1260925</v>
      </c>
      <c r="P163" s="51">
        <v>1260925</v>
      </c>
    </row>
    <row r="164" spans="1:16" ht="12.75">
      <c r="A164" s="48">
        <v>6</v>
      </c>
      <c r="B164" s="48">
        <v>7</v>
      </c>
      <c r="C164" s="48">
        <v>7</v>
      </c>
      <c r="D164" s="42">
        <v>2</v>
      </c>
      <c r="E164" s="49"/>
      <c r="F164" s="50" t="s">
        <v>86</v>
      </c>
      <c r="G164" s="60" t="s">
        <v>226</v>
      </c>
      <c r="H164" s="51">
        <v>20487923.54</v>
      </c>
      <c r="I164" s="51">
        <v>16502750</v>
      </c>
      <c r="J164" s="51">
        <v>8346242.13</v>
      </c>
      <c r="K164" s="51">
        <v>552280</v>
      </c>
      <c r="L164" s="51">
        <v>240000</v>
      </c>
      <c r="M164" s="51">
        <v>0</v>
      </c>
      <c r="N164" s="51">
        <v>7364227.87</v>
      </c>
      <c r="O164" s="51">
        <v>3985173.54</v>
      </c>
      <c r="P164" s="51">
        <v>3985173.54</v>
      </c>
    </row>
    <row r="165" spans="1:16" ht="12.75">
      <c r="A165" s="48">
        <v>6</v>
      </c>
      <c r="B165" s="48">
        <v>1</v>
      </c>
      <c r="C165" s="48">
        <v>17</v>
      </c>
      <c r="D165" s="42">
        <v>2</v>
      </c>
      <c r="E165" s="49"/>
      <c r="F165" s="50" t="s">
        <v>86</v>
      </c>
      <c r="G165" s="60" t="s">
        <v>227</v>
      </c>
      <c r="H165" s="51">
        <v>10824477.45</v>
      </c>
      <c r="I165" s="51">
        <v>10216766.45</v>
      </c>
      <c r="J165" s="51">
        <v>4676849.42</v>
      </c>
      <c r="K165" s="51">
        <v>479439</v>
      </c>
      <c r="L165" s="51">
        <v>150000</v>
      </c>
      <c r="M165" s="51">
        <v>0</v>
      </c>
      <c r="N165" s="51">
        <v>4910478.03</v>
      </c>
      <c r="O165" s="51">
        <v>607711</v>
      </c>
      <c r="P165" s="51">
        <v>607711</v>
      </c>
    </row>
    <row r="166" spans="1:16" ht="12.75">
      <c r="A166" s="48">
        <v>6</v>
      </c>
      <c r="B166" s="48">
        <v>2</v>
      </c>
      <c r="C166" s="48">
        <v>14</v>
      </c>
      <c r="D166" s="42">
        <v>2</v>
      </c>
      <c r="E166" s="49"/>
      <c r="F166" s="50" t="s">
        <v>86</v>
      </c>
      <c r="G166" s="60" t="s">
        <v>228</v>
      </c>
      <c r="H166" s="51">
        <v>20543940.06</v>
      </c>
      <c r="I166" s="51">
        <v>17668780.36</v>
      </c>
      <c r="J166" s="51">
        <v>8206990.08</v>
      </c>
      <c r="K166" s="51">
        <v>134000</v>
      </c>
      <c r="L166" s="51">
        <v>359500</v>
      </c>
      <c r="M166" s="51">
        <v>0</v>
      </c>
      <c r="N166" s="51">
        <v>8968290.28</v>
      </c>
      <c r="O166" s="51">
        <v>2875159.7</v>
      </c>
      <c r="P166" s="51">
        <v>2875159.7</v>
      </c>
    </row>
    <row r="167" spans="1:16" ht="12.75">
      <c r="A167" s="48">
        <v>6</v>
      </c>
      <c r="B167" s="48">
        <v>4</v>
      </c>
      <c r="C167" s="48">
        <v>7</v>
      </c>
      <c r="D167" s="42">
        <v>2</v>
      </c>
      <c r="E167" s="49"/>
      <c r="F167" s="50" t="s">
        <v>86</v>
      </c>
      <c r="G167" s="60" t="s">
        <v>229</v>
      </c>
      <c r="H167" s="51">
        <v>12693989.11</v>
      </c>
      <c r="I167" s="51">
        <v>11703973.11</v>
      </c>
      <c r="J167" s="51">
        <v>5420048.73</v>
      </c>
      <c r="K167" s="51">
        <v>620600</v>
      </c>
      <c r="L167" s="51">
        <v>236550</v>
      </c>
      <c r="M167" s="51">
        <v>0</v>
      </c>
      <c r="N167" s="51">
        <v>5426774.38</v>
      </c>
      <c r="O167" s="51">
        <v>990016</v>
      </c>
      <c r="P167" s="51">
        <v>990016</v>
      </c>
    </row>
    <row r="168" spans="1:16" ht="12.75">
      <c r="A168" s="48">
        <v>6</v>
      </c>
      <c r="B168" s="48">
        <v>15</v>
      </c>
      <c r="C168" s="48">
        <v>7</v>
      </c>
      <c r="D168" s="42">
        <v>2</v>
      </c>
      <c r="E168" s="49"/>
      <c r="F168" s="50" t="s">
        <v>86</v>
      </c>
      <c r="G168" s="60" t="s">
        <v>230</v>
      </c>
      <c r="H168" s="51">
        <v>22803089</v>
      </c>
      <c r="I168" s="51">
        <v>15199003</v>
      </c>
      <c r="J168" s="51">
        <v>8247272</v>
      </c>
      <c r="K168" s="51">
        <v>130000</v>
      </c>
      <c r="L168" s="51">
        <v>35000</v>
      </c>
      <c r="M168" s="51">
        <v>17655</v>
      </c>
      <c r="N168" s="51">
        <v>6769076</v>
      </c>
      <c r="O168" s="51">
        <v>7604086</v>
      </c>
      <c r="P168" s="51">
        <v>7604086</v>
      </c>
    </row>
    <row r="169" spans="1:16" ht="12.75">
      <c r="A169" s="48">
        <v>6</v>
      </c>
      <c r="B169" s="48">
        <v>18</v>
      </c>
      <c r="C169" s="48">
        <v>13</v>
      </c>
      <c r="D169" s="42">
        <v>2</v>
      </c>
      <c r="E169" s="49"/>
      <c r="F169" s="50" t="s">
        <v>86</v>
      </c>
      <c r="G169" s="60" t="s">
        <v>231</v>
      </c>
      <c r="H169" s="51">
        <v>15840919.72</v>
      </c>
      <c r="I169" s="51">
        <v>12691979.72</v>
      </c>
      <c r="J169" s="51">
        <v>5812140.77</v>
      </c>
      <c r="K169" s="51">
        <v>109857</v>
      </c>
      <c r="L169" s="51">
        <v>200000</v>
      </c>
      <c r="M169" s="51">
        <v>0</v>
      </c>
      <c r="N169" s="51">
        <v>6569981.95</v>
      </c>
      <c r="O169" s="51">
        <v>3148940</v>
      </c>
      <c r="P169" s="51">
        <v>3148940</v>
      </c>
    </row>
    <row r="170" spans="1:16" ht="12.75">
      <c r="A170" s="48">
        <v>6</v>
      </c>
      <c r="B170" s="48">
        <v>16</v>
      </c>
      <c r="C170" s="48">
        <v>6</v>
      </c>
      <c r="D170" s="42">
        <v>2</v>
      </c>
      <c r="E170" s="49"/>
      <c r="F170" s="50" t="s">
        <v>86</v>
      </c>
      <c r="G170" s="60" t="s">
        <v>232</v>
      </c>
      <c r="H170" s="51">
        <v>10178929.19</v>
      </c>
      <c r="I170" s="51">
        <v>8914105.19</v>
      </c>
      <c r="J170" s="51">
        <v>4505862.5</v>
      </c>
      <c r="K170" s="51">
        <v>37970</v>
      </c>
      <c r="L170" s="51">
        <v>30000</v>
      </c>
      <c r="M170" s="51">
        <v>0</v>
      </c>
      <c r="N170" s="51">
        <v>4340272.69</v>
      </c>
      <c r="O170" s="51">
        <v>1264824</v>
      </c>
      <c r="P170" s="51">
        <v>1264824</v>
      </c>
    </row>
    <row r="171" spans="1:16" ht="12.75">
      <c r="A171" s="48">
        <v>6</v>
      </c>
      <c r="B171" s="48">
        <v>19</v>
      </c>
      <c r="C171" s="48">
        <v>5</v>
      </c>
      <c r="D171" s="42">
        <v>2</v>
      </c>
      <c r="E171" s="49"/>
      <c r="F171" s="50" t="s">
        <v>86</v>
      </c>
      <c r="G171" s="60" t="s">
        <v>233</v>
      </c>
      <c r="H171" s="51">
        <v>14924398.58</v>
      </c>
      <c r="I171" s="51">
        <v>10869072.58</v>
      </c>
      <c r="J171" s="51">
        <v>4977271.79</v>
      </c>
      <c r="K171" s="51">
        <v>699348</v>
      </c>
      <c r="L171" s="51">
        <v>309606</v>
      </c>
      <c r="M171" s="51">
        <v>0</v>
      </c>
      <c r="N171" s="51">
        <v>4882846.79</v>
      </c>
      <c r="O171" s="51">
        <v>4055326</v>
      </c>
      <c r="P171" s="51">
        <v>4055326</v>
      </c>
    </row>
    <row r="172" spans="1:16" ht="12.75">
      <c r="A172" s="48">
        <v>6</v>
      </c>
      <c r="B172" s="48">
        <v>7</v>
      </c>
      <c r="C172" s="48">
        <v>8</v>
      </c>
      <c r="D172" s="42">
        <v>2</v>
      </c>
      <c r="E172" s="49"/>
      <c r="F172" s="50" t="s">
        <v>86</v>
      </c>
      <c r="G172" s="60" t="s">
        <v>234</v>
      </c>
      <c r="H172" s="51">
        <v>25039989.79</v>
      </c>
      <c r="I172" s="51">
        <v>19850802.09</v>
      </c>
      <c r="J172" s="51">
        <v>10208458.17</v>
      </c>
      <c r="K172" s="51">
        <v>1128425.3</v>
      </c>
      <c r="L172" s="51">
        <v>175000</v>
      </c>
      <c r="M172" s="51">
        <v>0</v>
      </c>
      <c r="N172" s="51">
        <v>8338918.62</v>
      </c>
      <c r="O172" s="51">
        <v>5189187.7</v>
      </c>
      <c r="P172" s="51">
        <v>5189187.7</v>
      </c>
    </row>
    <row r="173" spans="1:16" ht="12.75">
      <c r="A173" s="48">
        <v>6</v>
      </c>
      <c r="B173" s="48">
        <v>8</v>
      </c>
      <c r="C173" s="48">
        <v>13</v>
      </c>
      <c r="D173" s="42">
        <v>2</v>
      </c>
      <c r="E173" s="49"/>
      <c r="F173" s="50" t="s">
        <v>86</v>
      </c>
      <c r="G173" s="60" t="s">
        <v>235</v>
      </c>
      <c r="H173" s="51">
        <v>13720525.33</v>
      </c>
      <c r="I173" s="51">
        <v>10094808.58</v>
      </c>
      <c r="J173" s="51">
        <v>4112800.56</v>
      </c>
      <c r="K173" s="51">
        <v>188100</v>
      </c>
      <c r="L173" s="51">
        <v>180000</v>
      </c>
      <c r="M173" s="51">
        <v>0</v>
      </c>
      <c r="N173" s="51">
        <v>5613908.02</v>
      </c>
      <c r="O173" s="51">
        <v>3625716.75</v>
      </c>
      <c r="P173" s="51">
        <v>3625716.75</v>
      </c>
    </row>
    <row r="174" spans="1:16" ht="12.75">
      <c r="A174" s="48">
        <v>6</v>
      </c>
      <c r="B174" s="48">
        <v>14</v>
      </c>
      <c r="C174" s="48">
        <v>10</v>
      </c>
      <c r="D174" s="42">
        <v>2</v>
      </c>
      <c r="E174" s="49"/>
      <c r="F174" s="50" t="s">
        <v>86</v>
      </c>
      <c r="G174" s="60" t="s">
        <v>236</v>
      </c>
      <c r="H174" s="51">
        <v>13077402</v>
      </c>
      <c r="I174" s="51">
        <v>12291905</v>
      </c>
      <c r="J174" s="51">
        <v>6489172.44</v>
      </c>
      <c r="K174" s="51">
        <v>633279.5</v>
      </c>
      <c r="L174" s="51">
        <v>240000</v>
      </c>
      <c r="M174" s="51">
        <v>0</v>
      </c>
      <c r="N174" s="51">
        <v>4929453.06</v>
      </c>
      <c r="O174" s="51">
        <v>785497</v>
      </c>
      <c r="P174" s="51">
        <v>785497</v>
      </c>
    </row>
    <row r="175" spans="1:16" ht="12.75">
      <c r="A175" s="48">
        <v>6</v>
      </c>
      <c r="B175" s="48">
        <v>4</v>
      </c>
      <c r="C175" s="48">
        <v>8</v>
      </c>
      <c r="D175" s="42">
        <v>2</v>
      </c>
      <c r="E175" s="49"/>
      <c r="F175" s="50" t="s">
        <v>86</v>
      </c>
      <c r="G175" s="60" t="s">
        <v>237</v>
      </c>
      <c r="H175" s="51">
        <v>33513268.16</v>
      </c>
      <c r="I175" s="51">
        <v>24675451.02</v>
      </c>
      <c r="J175" s="51">
        <v>9998217.51</v>
      </c>
      <c r="K175" s="51">
        <v>4332930.54</v>
      </c>
      <c r="L175" s="51">
        <v>414700</v>
      </c>
      <c r="M175" s="51">
        <v>0</v>
      </c>
      <c r="N175" s="51">
        <v>9929602.97</v>
      </c>
      <c r="O175" s="51">
        <v>8837817.14</v>
      </c>
      <c r="P175" s="51">
        <v>8837817.14</v>
      </c>
    </row>
    <row r="176" spans="1:16" ht="12.75">
      <c r="A176" s="48">
        <v>6</v>
      </c>
      <c r="B176" s="48">
        <v>3</v>
      </c>
      <c r="C176" s="48">
        <v>12</v>
      </c>
      <c r="D176" s="42">
        <v>2</v>
      </c>
      <c r="E176" s="49"/>
      <c r="F176" s="50" t="s">
        <v>86</v>
      </c>
      <c r="G176" s="60" t="s">
        <v>238</v>
      </c>
      <c r="H176" s="51">
        <v>19918726.8</v>
      </c>
      <c r="I176" s="51">
        <v>15840726.8</v>
      </c>
      <c r="J176" s="51">
        <v>8390343.29</v>
      </c>
      <c r="K176" s="51">
        <v>260276</v>
      </c>
      <c r="L176" s="51">
        <v>260000</v>
      </c>
      <c r="M176" s="51">
        <v>0</v>
      </c>
      <c r="N176" s="51">
        <v>6930107.51</v>
      </c>
      <c r="O176" s="51">
        <v>4078000</v>
      </c>
      <c r="P176" s="51">
        <v>4078000</v>
      </c>
    </row>
    <row r="177" spans="1:16" ht="12.75">
      <c r="A177" s="48">
        <v>6</v>
      </c>
      <c r="B177" s="48">
        <v>7</v>
      </c>
      <c r="C177" s="48">
        <v>9</v>
      </c>
      <c r="D177" s="42">
        <v>2</v>
      </c>
      <c r="E177" s="49"/>
      <c r="F177" s="50" t="s">
        <v>86</v>
      </c>
      <c r="G177" s="60" t="s">
        <v>239</v>
      </c>
      <c r="H177" s="51">
        <v>25068687</v>
      </c>
      <c r="I177" s="51">
        <v>13680118</v>
      </c>
      <c r="J177" s="51">
        <v>7182883</v>
      </c>
      <c r="K177" s="51">
        <v>258768</v>
      </c>
      <c r="L177" s="51">
        <v>50000</v>
      </c>
      <c r="M177" s="51">
        <v>0</v>
      </c>
      <c r="N177" s="51">
        <v>6188467</v>
      </c>
      <c r="O177" s="51">
        <v>11388569</v>
      </c>
      <c r="P177" s="51">
        <v>11388569</v>
      </c>
    </row>
    <row r="178" spans="1:16" ht="12.75">
      <c r="A178" s="48">
        <v>6</v>
      </c>
      <c r="B178" s="48">
        <v>12</v>
      </c>
      <c r="C178" s="48">
        <v>7</v>
      </c>
      <c r="D178" s="42">
        <v>2</v>
      </c>
      <c r="E178" s="49"/>
      <c r="F178" s="50" t="s">
        <v>86</v>
      </c>
      <c r="G178" s="60" t="s">
        <v>240</v>
      </c>
      <c r="H178" s="51">
        <v>22102662.75</v>
      </c>
      <c r="I178" s="51">
        <v>13024563.33</v>
      </c>
      <c r="J178" s="51">
        <v>6932495.27</v>
      </c>
      <c r="K178" s="51">
        <v>160000</v>
      </c>
      <c r="L178" s="51">
        <v>60000</v>
      </c>
      <c r="M178" s="51">
        <v>0</v>
      </c>
      <c r="N178" s="51">
        <v>5872068.06</v>
      </c>
      <c r="O178" s="51">
        <v>9078099.42</v>
      </c>
      <c r="P178" s="51">
        <v>9078099.42</v>
      </c>
    </row>
    <row r="179" spans="1:16" ht="12.75">
      <c r="A179" s="48">
        <v>6</v>
      </c>
      <c r="B179" s="48">
        <v>1</v>
      </c>
      <c r="C179" s="48">
        <v>18</v>
      </c>
      <c r="D179" s="42">
        <v>2</v>
      </c>
      <c r="E179" s="49"/>
      <c r="F179" s="50" t="s">
        <v>86</v>
      </c>
      <c r="G179" s="60" t="s">
        <v>241</v>
      </c>
      <c r="H179" s="51">
        <v>26774440.01</v>
      </c>
      <c r="I179" s="51">
        <v>20760230.88</v>
      </c>
      <c r="J179" s="51">
        <v>5824810.91</v>
      </c>
      <c r="K179" s="51">
        <v>7327730.65</v>
      </c>
      <c r="L179" s="51">
        <v>328819</v>
      </c>
      <c r="M179" s="51">
        <v>0</v>
      </c>
      <c r="N179" s="51">
        <v>7278870.32</v>
      </c>
      <c r="O179" s="51">
        <v>6014209.13</v>
      </c>
      <c r="P179" s="51">
        <v>6014209.13</v>
      </c>
    </row>
    <row r="180" spans="1:16" ht="12.75">
      <c r="A180" s="48">
        <v>6</v>
      </c>
      <c r="B180" s="48">
        <v>19</v>
      </c>
      <c r="C180" s="48">
        <v>6</v>
      </c>
      <c r="D180" s="42">
        <v>2</v>
      </c>
      <c r="E180" s="49"/>
      <c r="F180" s="50" t="s">
        <v>86</v>
      </c>
      <c r="G180" s="60" t="s">
        <v>102</v>
      </c>
      <c r="H180" s="51">
        <v>22978539.65</v>
      </c>
      <c r="I180" s="51">
        <v>17866217.65</v>
      </c>
      <c r="J180" s="51">
        <v>7391449.57</v>
      </c>
      <c r="K180" s="51">
        <v>334782</v>
      </c>
      <c r="L180" s="51">
        <v>600000</v>
      </c>
      <c r="M180" s="51">
        <v>0</v>
      </c>
      <c r="N180" s="51">
        <v>9539986.08</v>
      </c>
      <c r="O180" s="51">
        <v>5112322</v>
      </c>
      <c r="P180" s="51">
        <v>4611322</v>
      </c>
    </row>
    <row r="181" spans="1:16" ht="12.75">
      <c r="A181" s="48">
        <v>6</v>
      </c>
      <c r="B181" s="48">
        <v>15</v>
      </c>
      <c r="C181" s="48">
        <v>8</v>
      </c>
      <c r="D181" s="42">
        <v>2</v>
      </c>
      <c r="E181" s="49"/>
      <c r="F181" s="50" t="s">
        <v>86</v>
      </c>
      <c r="G181" s="60" t="s">
        <v>242</v>
      </c>
      <c r="H181" s="51">
        <v>21582393.81</v>
      </c>
      <c r="I181" s="51">
        <v>19360542.7</v>
      </c>
      <c r="J181" s="51">
        <v>9839388.58</v>
      </c>
      <c r="K181" s="51">
        <v>326017.62</v>
      </c>
      <c r="L181" s="51">
        <v>40000</v>
      </c>
      <c r="M181" s="51">
        <v>22693.45</v>
      </c>
      <c r="N181" s="51">
        <v>9132443.05</v>
      </c>
      <c r="O181" s="51">
        <v>2221851.11</v>
      </c>
      <c r="P181" s="51">
        <v>2221851.11</v>
      </c>
    </row>
    <row r="182" spans="1:16" ht="12.75">
      <c r="A182" s="48">
        <v>6</v>
      </c>
      <c r="B182" s="48">
        <v>9</v>
      </c>
      <c r="C182" s="48">
        <v>13</v>
      </c>
      <c r="D182" s="42">
        <v>2</v>
      </c>
      <c r="E182" s="49"/>
      <c r="F182" s="50" t="s">
        <v>86</v>
      </c>
      <c r="G182" s="60" t="s">
        <v>243</v>
      </c>
      <c r="H182" s="51">
        <v>16986275.23</v>
      </c>
      <c r="I182" s="51">
        <v>15710874.23</v>
      </c>
      <c r="J182" s="51">
        <v>6943687.3</v>
      </c>
      <c r="K182" s="51">
        <v>1323838</v>
      </c>
      <c r="L182" s="51">
        <v>200000</v>
      </c>
      <c r="M182" s="51">
        <v>0</v>
      </c>
      <c r="N182" s="51">
        <v>7243348.93</v>
      </c>
      <c r="O182" s="51">
        <v>1275401</v>
      </c>
      <c r="P182" s="51">
        <v>1275401</v>
      </c>
    </row>
    <row r="183" spans="1:16" ht="12.75">
      <c r="A183" s="48">
        <v>6</v>
      </c>
      <c r="B183" s="48">
        <v>11</v>
      </c>
      <c r="C183" s="48">
        <v>10</v>
      </c>
      <c r="D183" s="42">
        <v>2</v>
      </c>
      <c r="E183" s="49"/>
      <c r="F183" s="50" t="s">
        <v>86</v>
      </c>
      <c r="G183" s="60" t="s">
        <v>244</v>
      </c>
      <c r="H183" s="51">
        <v>22024160.5</v>
      </c>
      <c r="I183" s="51">
        <v>20304662.2</v>
      </c>
      <c r="J183" s="51">
        <v>10297371.06</v>
      </c>
      <c r="K183" s="51">
        <v>889994.52</v>
      </c>
      <c r="L183" s="51">
        <v>150309.88</v>
      </c>
      <c r="M183" s="51">
        <v>28054.65</v>
      </c>
      <c r="N183" s="51">
        <v>8938932.09</v>
      </c>
      <c r="O183" s="51">
        <v>1719498.3</v>
      </c>
      <c r="P183" s="51">
        <v>1719498.3</v>
      </c>
    </row>
    <row r="184" spans="1:16" ht="12.75">
      <c r="A184" s="48">
        <v>6</v>
      </c>
      <c r="B184" s="48">
        <v>3</v>
      </c>
      <c r="C184" s="48">
        <v>13</v>
      </c>
      <c r="D184" s="42">
        <v>2</v>
      </c>
      <c r="E184" s="49"/>
      <c r="F184" s="50" t="s">
        <v>86</v>
      </c>
      <c r="G184" s="60" t="s">
        <v>245</v>
      </c>
      <c r="H184" s="51">
        <v>14410226.92</v>
      </c>
      <c r="I184" s="51">
        <v>10132708.44</v>
      </c>
      <c r="J184" s="51">
        <v>4108721.9</v>
      </c>
      <c r="K184" s="51">
        <v>515759.8</v>
      </c>
      <c r="L184" s="51">
        <v>250000</v>
      </c>
      <c r="M184" s="51">
        <v>0</v>
      </c>
      <c r="N184" s="51">
        <v>5258226.74</v>
      </c>
      <c r="O184" s="51">
        <v>4277518.48</v>
      </c>
      <c r="P184" s="51">
        <v>4277518.48</v>
      </c>
    </row>
    <row r="185" spans="1:16" ht="12.75">
      <c r="A185" s="48">
        <v>6</v>
      </c>
      <c r="B185" s="48">
        <v>11</v>
      </c>
      <c r="C185" s="48">
        <v>11</v>
      </c>
      <c r="D185" s="42">
        <v>2</v>
      </c>
      <c r="E185" s="49"/>
      <c r="F185" s="50" t="s">
        <v>86</v>
      </c>
      <c r="G185" s="60" t="s">
        <v>246</v>
      </c>
      <c r="H185" s="51">
        <v>18457497.25</v>
      </c>
      <c r="I185" s="51">
        <v>14978377.25</v>
      </c>
      <c r="J185" s="51">
        <v>7175078.39</v>
      </c>
      <c r="K185" s="51">
        <v>320000</v>
      </c>
      <c r="L185" s="51">
        <v>50000</v>
      </c>
      <c r="M185" s="51">
        <v>0</v>
      </c>
      <c r="N185" s="51">
        <v>7433298.86</v>
      </c>
      <c r="O185" s="51">
        <v>3479120</v>
      </c>
      <c r="P185" s="51">
        <v>3479120</v>
      </c>
    </row>
    <row r="186" spans="1:16" ht="12.75">
      <c r="A186" s="48">
        <v>6</v>
      </c>
      <c r="B186" s="48">
        <v>19</v>
      </c>
      <c r="C186" s="48">
        <v>7</v>
      </c>
      <c r="D186" s="42">
        <v>2</v>
      </c>
      <c r="E186" s="49"/>
      <c r="F186" s="50" t="s">
        <v>86</v>
      </c>
      <c r="G186" s="60" t="s">
        <v>247</v>
      </c>
      <c r="H186" s="51">
        <v>26682693.68</v>
      </c>
      <c r="I186" s="51">
        <v>12115857.67</v>
      </c>
      <c r="J186" s="51">
        <v>5494628.12</v>
      </c>
      <c r="K186" s="51">
        <v>169355.24</v>
      </c>
      <c r="L186" s="51">
        <v>290220</v>
      </c>
      <c r="M186" s="51">
        <v>0</v>
      </c>
      <c r="N186" s="51">
        <v>6161654.31</v>
      </c>
      <c r="O186" s="51">
        <v>14566836.01</v>
      </c>
      <c r="P186" s="51">
        <v>14566836.01</v>
      </c>
    </row>
    <row r="187" spans="1:16" ht="12.75">
      <c r="A187" s="48">
        <v>6</v>
      </c>
      <c r="B187" s="48">
        <v>9</v>
      </c>
      <c r="C187" s="48">
        <v>14</v>
      </c>
      <c r="D187" s="42">
        <v>2</v>
      </c>
      <c r="E187" s="49"/>
      <c r="F187" s="50" t="s">
        <v>86</v>
      </c>
      <c r="G187" s="60" t="s">
        <v>248</v>
      </c>
      <c r="H187" s="51">
        <v>38901080.57</v>
      </c>
      <c r="I187" s="51">
        <v>28316949.28</v>
      </c>
      <c r="J187" s="51">
        <v>12312960.45</v>
      </c>
      <c r="K187" s="51">
        <v>1178324.81</v>
      </c>
      <c r="L187" s="51">
        <v>740000</v>
      </c>
      <c r="M187" s="51">
        <v>0</v>
      </c>
      <c r="N187" s="51">
        <v>14085664.02</v>
      </c>
      <c r="O187" s="51">
        <v>10584131.29</v>
      </c>
      <c r="P187" s="51">
        <v>10584131.29</v>
      </c>
    </row>
    <row r="188" spans="1:16" ht="12.75">
      <c r="A188" s="48">
        <v>6</v>
      </c>
      <c r="B188" s="48">
        <v>19</v>
      </c>
      <c r="C188" s="48">
        <v>8</v>
      </c>
      <c r="D188" s="42">
        <v>2</v>
      </c>
      <c r="E188" s="49"/>
      <c r="F188" s="50" t="s">
        <v>86</v>
      </c>
      <c r="G188" s="60" t="s">
        <v>249</v>
      </c>
      <c r="H188" s="51">
        <v>11926285.76</v>
      </c>
      <c r="I188" s="51">
        <v>9048755.34</v>
      </c>
      <c r="J188" s="51">
        <v>4213830.4</v>
      </c>
      <c r="K188" s="51">
        <v>95321</v>
      </c>
      <c r="L188" s="51">
        <v>96000</v>
      </c>
      <c r="M188" s="51">
        <v>0</v>
      </c>
      <c r="N188" s="51">
        <v>4643603.94</v>
      </c>
      <c r="O188" s="51">
        <v>2877530.42</v>
      </c>
      <c r="P188" s="51">
        <v>2877530.42</v>
      </c>
    </row>
    <row r="189" spans="1:16" ht="12.75">
      <c r="A189" s="48">
        <v>6</v>
      </c>
      <c r="B189" s="48">
        <v>9</v>
      </c>
      <c r="C189" s="48">
        <v>15</v>
      </c>
      <c r="D189" s="42">
        <v>2</v>
      </c>
      <c r="E189" s="49"/>
      <c r="F189" s="50" t="s">
        <v>86</v>
      </c>
      <c r="G189" s="60" t="s">
        <v>250</v>
      </c>
      <c r="H189" s="51">
        <v>14055417.06</v>
      </c>
      <c r="I189" s="51">
        <v>11618321.46</v>
      </c>
      <c r="J189" s="51">
        <v>5743596.01</v>
      </c>
      <c r="K189" s="51">
        <v>225000</v>
      </c>
      <c r="L189" s="51">
        <v>160000</v>
      </c>
      <c r="M189" s="51">
        <v>0</v>
      </c>
      <c r="N189" s="51">
        <v>5489725.45</v>
      </c>
      <c r="O189" s="51">
        <v>2437095.6</v>
      </c>
      <c r="P189" s="51">
        <v>2437095.6</v>
      </c>
    </row>
    <row r="190" spans="1:16" ht="12.75">
      <c r="A190" s="48">
        <v>6</v>
      </c>
      <c r="B190" s="48">
        <v>9</v>
      </c>
      <c r="C190" s="48">
        <v>16</v>
      </c>
      <c r="D190" s="42">
        <v>2</v>
      </c>
      <c r="E190" s="49"/>
      <c r="F190" s="50" t="s">
        <v>86</v>
      </c>
      <c r="G190" s="60" t="s">
        <v>251</v>
      </c>
      <c r="H190" s="51">
        <v>10261374.8</v>
      </c>
      <c r="I190" s="51">
        <v>6870611.8</v>
      </c>
      <c r="J190" s="51">
        <v>3634208.18</v>
      </c>
      <c r="K190" s="51">
        <v>106100</v>
      </c>
      <c r="L190" s="51">
        <v>120000</v>
      </c>
      <c r="M190" s="51">
        <v>0</v>
      </c>
      <c r="N190" s="51">
        <v>3010303.62</v>
      </c>
      <c r="O190" s="51">
        <v>3390763</v>
      </c>
      <c r="P190" s="51">
        <v>3390763</v>
      </c>
    </row>
    <row r="191" spans="1:16" ht="12.75">
      <c r="A191" s="48">
        <v>6</v>
      </c>
      <c r="B191" s="48">
        <v>7</v>
      </c>
      <c r="C191" s="48">
        <v>10</v>
      </c>
      <c r="D191" s="42">
        <v>2</v>
      </c>
      <c r="E191" s="49"/>
      <c r="F191" s="50" t="s">
        <v>86</v>
      </c>
      <c r="G191" s="60" t="s">
        <v>252</v>
      </c>
      <c r="H191" s="51">
        <v>30889419.36</v>
      </c>
      <c r="I191" s="51">
        <v>16638952.39</v>
      </c>
      <c r="J191" s="51">
        <v>8307636.6</v>
      </c>
      <c r="K191" s="51">
        <v>723818.25</v>
      </c>
      <c r="L191" s="51">
        <v>450000</v>
      </c>
      <c r="M191" s="51">
        <v>0</v>
      </c>
      <c r="N191" s="51">
        <v>7157497.54</v>
      </c>
      <c r="O191" s="51">
        <v>14250466.97</v>
      </c>
      <c r="P191" s="51">
        <v>14250466.97</v>
      </c>
    </row>
    <row r="192" spans="1:16" ht="12.75">
      <c r="A192" s="48">
        <v>6</v>
      </c>
      <c r="B192" s="48">
        <v>1</v>
      </c>
      <c r="C192" s="48">
        <v>19</v>
      </c>
      <c r="D192" s="42">
        <v>2</v>
      </c>
      <c r="E192" s="49"/>
      <c r="F192" s="50" t="s">
        <v>86</v>
      </c>
      <c r="G192" s="60" t="s">
        <v>253</v>
      </c>
      <c r="H192" s="51">
        <v>17990001.79</v>
      </c>
      <c r="I192" s="51">
        <v>14001178.79</v>
      </c>
      <c r="J192" s="51">
        <v>5953846.44</v>
      </c>
      <c r="K192" s="51">
        <v>1570477</v>
      </c>
      <c r="L192" s="51">
        <v>140000</v>
      </c>
      <c r="M192" s="51">
        <v>0</v>
      </c>
      <c r="N192" s="51">
        <v>6336855.35</v>
      </c>
      <c r="O192" s="51">
        <v>3988823</v>
      </c>
      <c r="P192" s="51">
        <v>3988823</v>
      </c>
    </row>
    <row r="193" spans="1:16" ht="12.75">
      <c r="A193" s="48">
        <v>6</v>
      </c>
      <c r="B193" s="48">
        <v>20</v>
      </c>
      <c r="C193" s="48">
        <v>14</v>
      </c>
      <c r="D193" s="42">
        <v>2</v>
      </c>
      <c r="E193" s="49"/>
      <c r="F193" s="50" t="s">
        <v>86</v>
      </c>
      <c r="G193" s="60" t="s">
        <v>254</v>
      </c>
      <c r="H193" s="51">
        <v>59840926.29</v>
      </c>
      <c r="I193" s="51">
        <v>46697257.34</v>
      </c>
      <c r="J193" s="51">
        <v>19669134.1</v>
      </c>
      <c r="K193" s="51">
        <v>4021574.69</v>
      </c>
      <c r="L193" s="51">
        <v>700000</v>
      </c>
      <c r="M193" s="51">
        <v>0</v>
      </c>
      <c r="N193" s="51">
        <v>22306548.55</v>
      </c>
      <c r="O193" s="51">
        <v>13143668.95</v>
      </c>
      <c r="P193" s="51">
        <v>13143668.95</v>
      </c>
    </row>
    <row r="194" spans="1:16" ht="12.75">
      <c r="A194" s="48">
        <v>6</v>
      </c>
      <c r="B194" s="48">
        <v>3</v>
      </c>
      <c r="C194" s="48">
        <v>14</v>
      </c>
      <c r="D194" s="42">
        <v>2</v>
      </c>
      <c r="E194" s="49"/>
      <c r="F194" s="50" t="s">
        <v>86</v>
      </c>
      <c r="G194" s="60" t="s">
        <v>255</v>
      </c>
      <c r="H194" s="51">
        <v>14945979.47</v>
      </c>
      <c r="I194" s="51">
        <v>9742173.69</v>
      </c>
      <c r="J194" s="51">
        <v>4662525.24</v>
      </c>
      <c r="K194" s="51">
        <v>166846.03</v>
      </c>
      <c r="L194" s="51">
        <v>190000</v>
      </c>
      <c r="M194" s="51">
        <v>0</v>
      </c>
      <c r="N194" s="51">
        <v>4722802.42</v>
      </c>
      <c r="O194" s="51">
        <v>5203805.78</v>
      </c>
      <c r="P194" s="51">
        <v>5203805.78</v>
      </c>
    </row>
    <row r="195" spans="1:16" ht="12.75">
      <c r="A195" s="48">
        <v>6</v>
      </c>
      <c r="B195" s="48">
        <v>6</v>
      </c>
      <c r="C195" s="48">
        <v>11</v>
      </c>
      <c r="D195" s="42">
        <v>2</v>
      </c>
      <c r="E195" s="49"/>
      <c r="F195" s="50" t="s">
        <v>86</v>
      </c>
      <c r="G195" s="60" t="s">
        <v>256</v>
      </c>
      <c r="H195" s="51">
        <v>14090077.02</v>
      </c>
      <c r="I195" s="51">
        <v>12929974.88</v>
      </c>
      <c r="J195" s="51">
        <v>6798889.63</v>
      </c>
      <c r="K195" s="51">
        <v>539000</v>
      </c>
      <c r="L195" s="51">
        <v>150000</v>
      </c>
      <c r="M195" s="51">
        <v>0</v>
      </c>
      <c r="N195" s="51">
        <v>5442085.25</v>
      </c>
      <c r="O195" s="51">
        <v>1160102.14</v>
      </c>
      <c r="P195" s="51">
        <v>1160102.14</v>
      </c>
    </row>
    <row r="196" spans="1:16" ht="12.75">
      <c r="A196" s="48">
        <v>6</v>
      </c>
      <c r="B196" s="48">
        <v>14</v>
      </c>
      <c r="C196" s="48">
        <v>11</v>
      </c>
      <c r="D196" s="42">
        <v>2</v>
      </c>
      <c r="E196" s="49"/>
      <c r="F196" s="50" t="s">
        <v>86</v>
      </c>
      <c r="G196" s="60" t="s">
        <v>257</v>
      </c>
      <c r="H196" s="51">
        <v>21504890.4</v>
      </c>
      <c r="I196" s="51">
        <v>17275988.87</v>
      </c>
      <c r="J196" s="51">
        <v>8952044.05</v>
      </c>
      <c r="K196" s="51">
        <v>599100</v>
      </c>
      <c r="L196" s="51">
        <v>550000</v>
      </c>
      <c r="M196" s="51">
        <v>0</v>
      </c>
      <c r="N196" s="51">
        <v>7174844.82</v>
      </c>
      <c r="O196" s="51">
        <v>4228901.53</v>
      </c>
      <c r="P196" s="51">
        <v>3781316.53</v>
      </c>
    </row>
    <row r="197" spans="1:16" ht="12.75">
      <c r="A197" s="48">
        <v>6</v>
      </c>
      <c r="B197" s="48">
        <v>7</v>
      </c>
      <c r="C197" s="48">
        <v>2</v>
      </c>
      <c r="D197" s="42">
        <v>3</v>
      </c>
      <c r="E197" s="49"/>
      <c r="F197" s="50" t="s">
        <v>86</v>
      </c>
      <c r="G197" s="60" t="s">
        <v>258</v>
      </c>
      <c r="H197" s="51">
        <v>26839531.85</v>
      </c>
      <c r="I197" s="51">
        <v>23142533.16</v>
      </c>
      <c r="J197" s="51">
        <v>11224021.17</v>
      </c>
      <c r="K197" s="51">
        <v>1912850</v>
      </c>
      <c r="L197" s="51">
        <v>300000</v>
      </c>
      <c r="M197" s="51">
        <v>0</v>
      </c>
      <c r="N197" s="51">
        <v>9705661.99</v>
      </c>
      <c r="O197" s="51">
        <v>3696998.69</v>
      </c>
      <c r="P197" s="51">
        <v>3696998.69</v>
      </c>
    </row>
    <row r="198" spans="1:16" ht="12.75">
      <c r="A198" s="48">
        <v>6</v>
      </c>
      <c r="B198" s="48">
        <v>9</v>
      </c>
      <c r="C198" s="48">
        <v>1</v>
      </c>
      <c r="D198" s="42">
        <v>3</v>
      </c>
      <c r="E198" s="49"/>
      <c r="F198" s="50" t="s">
        <v>86</v>
      </c>
      <c r="G198" s="60" t="s">
        <v>259</v>
      </c>
      <c r="H198" s="51">
        <v>37565711.79</v>
      </c>
      <c r="I198" s="51">
        <v>31229935.62</v>
      </c>
      <c r="J198" s="51">
        <v>14943178.95</v>
      </c>
      <c r="K198" s="51">
        <v>2462605.75</v>
      </c>
      <c r="L198" s="51">
        <v>660000</v>
      </c>
      <c r="M198" s="51">
        <v>0</v>
      </c>
      <c r="N198" s="51">
        <v>13164150.92</v>
      </c>
      <c r="O198" s="51">
        <v>6335776.17</v>
      </c>
      <c r="P198" s="51">
        <v>6335776.17</v>
      </c>
    </row>
    <row r="199" spans="1:16" ht="12.75">
      <c r="A199" s="48">
        <v>6</v>
      </c>
      <c r="B199" s="48">
        <v>9</v>
      </c>
      <c r="C199" s="48">
        <v>3</v>
      </c>
      <c r="D199" s="42">
        <v>3</v>
      </c>
      <c r="E199" s="49"/>
      <c r="F199" s="50" t="s">
        <v>86</v>
      </c>
      <c r="G199" s="60" t="s">
        <v>260</v>
      </c>
      <c r="H199" s="51">
        <v>41745130.51</v>
      </c>
      <c r="I199" s="51">
        <v>26160194.71</v>
      </c>
      <c r="J199" s="51">
        <v>12633204.51</v>
      </c>
      <c r="K199" s="51">
        <v>1721460.92</v>
      </c>
      <c r="L199" s="51">
        <v>351108</v>
      </c>
      <c r="M199" s="51">
        <v>0</v>
      </c>
      <c r="N199" s="51">
        <v>11454421.28</v>
      </c>
      <c r="O199" s="51">
        <v>15584935.8</v>
      </c>
      <c r="P199" s="51">
        <v>15584935.8</v>
      </c>
    </row>
    <row r="200" spans="1:16" ht="12.75">
      <c r="A200" s="48">
        <v>6</v>
      </c>
      <c r="B200" s="48">
        <v>2</v>
      </c>
      <c r="C200" s="48">
        <v>5</v>
      </c>
      <c r="D200" s="42">
        <v>3</v>
      </c>
      <c r="E200" s="49"/>
      <c r="F200" s="50" t="s">
        <v>86</v>
      </c>
      <c r="G200" s="60" t="s">
        <v>261</v>
      </c>
      <c r="H200" s="51">
        <v>25249225.63</v>
      </c>
      <c r="I200" s="51">
        <v>16604695.63</v>
      </c>
      <c r="J200" s="51">
        <v>7332370.58</v>
      </c>
      <c r="K200" s="51">
        <v>1411645.85</v>
      </c>
      <c r="L200" s="51">
        <v>200000</v>
      </c>
      <c r="M200" s="51">
        <v>0</v>
      </c>
      <c r="N200" s="51">
        <v>7660679.2</v>
      </c>
      <c r="O200" s="51">
        <v>8644530</v>
      </c>
      <c r="P200" s="51">
        <v>8644530</v>
      </c>
    </row>
    <row r="201" spans="1:16" ht="12.75">
      <c r="A201" s="48">
        <v>6</v>
      </c>
      <c r="B201" s="48">
        <v>5</v>
      </c>
      <c r="C201" s="48">
        <v>5</v>
      </c>
      <c r="D201" s="42">
        <v>3</v>
      </c>
      <c r="E201" s="49"/>
      <c r="F201" s="50" t="s">
        <v>86</v>
      </c>
      <c r="G201" s="60" t="s">
        <v>262</v>
      </c>
      <c r="H201" s="51">
        <v>60007875.9</v>
      </c>
      <c r="I201" s="51">
        <v>37311749.45</v>
      </c>
      <c r="J201" s="51">
        <v>17329844.63</v>
      </c>
      <c r="K201" s="51">
        <v>3329505.74</v>
      </c>
      <c r="L201" s="51">
        <v>400000</v>
      </c>
      <c r="M201" s="51">
        <v>228949.82</v>
      </c>
      <c r="N201" s="51">
        <v>16023449.26</v>
      </c>
      <c r="O201" s="51">
        <v>22696126.45</v>
      </c>
      <c r="P201" s="51">
        <v>22696126.45</v>
      </c>
    </row>
    <row r="202" spans="1:16" ht="12.75">
      <c r="A202" s="48">
        <v>6</v>
      </c>
      <c r="B202" s="48">
        <v>2</v>
      </c>
      <c r="C202" s="48">
        <v>7</v>
      </c>
      <c r="D202" s="42">
        <v>3</v>
      </c>
      <c r="E202" s="49"/>
      <c r="F202" s="50" t="s">
        <v>86</v>
      </c>
      <c r="G202" s="60" t="s">
        <v>263</v>
      </c>
      <c r="H202" s="51">
        <v>25727811.22</v>
      </c>
      <c r="I202" s="51">
        <v>18235860.11</v>
      </c>
      <c r="J202" s="51">
        <v>8280252.48</v>
      </c>
      <c r="K202" s="51">
        <v>1811249.87</v>
      </c>
      <c r="L202" s="51">
        <v>465000</v>
      </c>
      <c r="M202" s="51">
        <v>0</v>
      </c>
      <c r="N202" s="51">
        <v>7679357.76</v>
      </c>
      <c r="O202" s="51">
        <v>7491951.11</v>
      </c>
      <c r="P202" s="51">
        <v>7491951.11</v>
      </c>
    </row>
    <row r="203" spans="1:16" ht="12.75">
      <c r="A203" s="48">
        <v>6</v>
      </c>
      <c r="B203" s="48">
        <v>14</v>
      </c>
      <c r="C203" s="48">
        <v>4</v>
      </c>
      <c r="D203" s="42">
        <v>3</v>
      </c>
      <c r="E203" s="49"/>
      <c r="F203" s="50" t="s">
        <v>86</v>
      </c>
      <c r="G203" s="60" t="s">
        <v>264</v>
      </c>
      <c r="H203" s="51">
        <v>30603016.27</v>
      </c>
      <c r="I203" s="51">
        <v>18731006.27</v>
      </c>
      <c r="J203" s="51">
        <v>8140713</v>
      </c>
      <c r="K203" s="51">
        <v>1107424</v>
      </c>
      <c r="L203" s="51">
        <v>304200</v>
      </c>
      <c r="M203" s="51">
        <v>0</v>
      </c>
      <c r="N203" s="51">
        <v>9178669.27</v>
      </c>
      <c r="O203" s="51">
        <v>11872010</v>
      </c>
      <c r="P203" s="51">
        <v>11872010</v>
      </c>
    </row>
    <row r="204" spans="1:16" ht="12.75">
      <c r="A204" s="48">
        <v>6</v>
      </c>
      <c r="B204" s="48">
        <v>8</v>
      </c>
      <c r="C204" s="48">
        <v>6</v>
      </c>
      <c r="D204" s="42">
        <v>3</v>
      </c>
      <c r="E204" s="49"/>
      <c r="F204" s="50" t="s">
        <v>86</v>
      </c>
      <c r="G204" s="60" t="s">
        <v>265</v>
      </c>
      <c r="H204" s="51">
        <v>25683403</v>
      </c>
      <c r="I204" s="51">
        <v>18543180</v>
      </c>
      <c r="J204" s="51">
        <v>6745778</v>
      </c>
      <c r="K204" s="51">
        <v>2183366</v>
      </c>
      <c r="L204" s="51">
        <v>280000</v>
      </c>
      <c r="M204" s="51">
        <v>19481</v>
      </c>
      <c r="N204" s="51">
        <v>9314555</v>
      </c>
      <c r="O204" s="51">
        <v>7140223</v>
      </c>
      <c r="P204" s="51">
        <v>7140223</v>
      </c>
    </row>
    <row r="205" spans="1:16" ht="12.75">
      <c r="A205" s="48">
        <v>6</v>
      </c>
      <c r="B205" s="48">
        <v>20</v>
      </c>
      <c r="C205" s="48">
        <v>4</v>
      </c>
      <c r="D205" s="42">
        <v>3</v>
      </c>
      <c r="E205" s="49"/>
      <c r="F205" s="50" t="s">
        <v>86</v>
      </c>
      <c r="G205" s="60" t="s">
        <v>266</v>
      </c>
      <c r="H205" s="51">
        <v>26104487.84</v>
      </c>
      <c r="I205" s="51">
        <v>21232229.84</v>
      </c>
      <c r="J205" s="51">
        <v>10897266.3</v>
      </c>
      <c r="K205" s="51">
        <v>936000</v>
      </c>
      <c r="L205" s="51">
        <v>565000</v>
      </c>
      <c r="M205" s="51">
        <v>0</v>
      </c>
      <c r="N205" s="51">
        <v>8833963.54</v>
      </c>
      <c r="O205" s="51">
        <v>4872258</v>
      </c>
      <c r="P205" s="51">
        <v>4872258</v>
      </c>
    </row>
    <row r="206" spans="1:16" ht="12.75">
      <c r="A206" s="48">
        <v>6</v>
      </c>
      <c r="B206" s="48">
        <v>18</v>
      </c>
      <c r="C206" s="48">
        <v>6</v>
      </c>
      <c r="D206" s="42">
        <v>3</v>
      </c>
      <c r="E206" s="49"/>
      <c r="F206" s="50" t="s">
        <v>86</v>
      </c>
      <c r="G206" s="60" t="s">
        <v>267</v>
      </c>
      <c r="H206" s="51">
        <v>23451914.93</v>
      </c>
      <c r="I206" s="51">
        <v>19034436.14</v>
      </c>
      <c r="J206" s="51">
        <v>9937784.77</v>
      </c>
      <c r="K206" s="51">
        <v>674785</v>
      </c>
      <c r="L206" s="51">
        <v>623900</v>
      </c>
      <c r="M206" s="51">
        <v>0</v>
      </c>
      <c r="N206" s="51">
        <v>7797966.37</v>
      </c>
      <c r="O206" s="51">
        <v>4417478.79</v>
      </c>
      <c r="P206" s="51">
        <v>4417478.79</v>
      </c>
    </row>
    <row r="207" spans="1:16" ht="12.75">
      <c r="A207" s="48">
        <v>6</v>
      </c>
      <c r="B207" s="48">
        <v>10</v>
      </c>
      <c r="C207" s="48">
        <v>3</v>
      </c>
      <c r="D207" s="42">
        <v>3</v>
      </c>
      <c r="E207" s="49"/>
      <c r="F207" s="50" t="s">
        <v>86</v>
      </c>
      <c r="G207" s="60" t="s">
        <v>268</v>
      </c>
      <c r="H207" s="51">
        <v>64447475.53</v>
      </c>
      <c r="I207" s="51">
        <v>54824681.76</v>
      </c>
      <c r="J207" s="51">
        <v>30948855.16</v>
      </c>
      <c r="K207" s="51">
        <v>3977348.39</v>
      </c>
      <c r="L207" s="51">
        <v>784000</v>
      </c>
      <c r="M207" s="51">
        <v>0</v>
      </c>
      <c r="N207" s="51">
        <v>19114478.21</v>
      </c>
      <c r="O207" s="51">
        <v>9622793.77</v>
      </c>
      <c r="P207" s="51">
        <v>9622793.77</v>
      </c>
    </row>
    <row r="208" spans="1:16" ht="12.75">
      <c r="A208" s="48">
        <v>6</v>
      </c>
      <c r="B208" s="48">
        <v>5</v>
      </c>
      <c r="C208" s="48">
        <v>6</v>
      </c>
      <c r="D208" s="42">
        <v>3</v>
      </c>
      <c r="E208" s="49"/>
      <c r="F208" s="50" t="s">
        <v>86</v>
      </c>
      <c r="G208" s="60" t="s">
        <v>269</v>
      </c>
      <c r="H208" s="51">
        <v>23419698.55</v>
      </c>
      <c r="I208" s="51">
        <v>17621970.32</v>
      </c>
      <c r="J208" s="51">
        <v>9036307.26</v>
      </c>
      <c r="K208" s="51">
        <v>654062</v>
      </c>
      <c r="L208" s="51">
        <v>180000</v>
      </c>
      <c r="M208" s="51">
        <v>0</v>
      </c>
      <c r="N208" s="51">
        <v>7751601.06</v>
      </c>
      <c r="O208" s="51">
        <v>5797728.23</v>
      </c>
      <c r="P208" s="51">
        <v>5797728.23</v>
      </c>
    </row>
    <row r="209" spans="1:16" ht="12.75">
      <c r="A209" s="48">
        <v>6</v>
      </c>
      <c r="B209" s="48">
        <v>14</v>
      </c>
      <c r="C209" s="48">
        <v>8</v>
      </c>
      <c r="D209" s="42">
        <v>3</v>
      </c>
      <c r="E209" s="49"/>
      <c r="F209" s="50" t="s">
        <v>86</v>
      </c>
      <c r="G209" s="60" t="s">
        <v>270</v>
      </c>
      <c r="H209" s="51">
        <v>36494505.17</v>
      </c>
      <c r="I209" s="51">
        <v>26875316.17</v>
      </c>
      <c r="J209" s="51">
        <v>14152896.7</v>
      </c>
      <c r="K209" s="51">
        <v>1139000</v>
      </c>
      <c r="L209" s="51">
        <v>241862</v>
      </c>
      <c r="M209" s="51">
        <v>0</v>
      </c>
      <c r="N209" s="51">
        <v>11341557.47</v>
      </c>
      <c r="O209" s="51">
        <v>9619189</v>
      </c>
      <c r="P209" s="51">
        <v>9619189</v>
      </c>
    </row>
    <row r="210" spans="1:16" ht="12.75">
      <c r="A210" s="48">
        <v>6</v>
      </c>
      <c r="B210" s="48">
        <v>12</v>
      </c>
      <c r="C210" s="48">
        <v>5</v>
      </c>
      <c r="D210" s="42">
        <v>3</v>
      </c>
      <c r="E210" s="49"/>
      <c r="F210" s="50" t="s">
        <v>86</v>
      </c>
      <c r="G210" s="60" t="s">
        <v>271</v>
      </c>
      <c r="H210" s="51">
        <v>52822629.24</v>
      </c>
      <c r="I210" s="51">
        <v>44128735.24</v>
      </c>
      <c r="J210" s="51">
        <v>20362659.57</v>
      </c>
      <c r="K210" s="51">
        <v>2820995</v>
      </c>
      <c r="L210" s="51">
        <v>570000</v>
      </c>
      <c r="M210" s="51">
        <v>0</v>
      </c>
      <c r="N210" s="51">
        <v>20375080.67</v>
      </c>
      <c r="O210" s="51">
        <v>8693894</v>
      </c>
      <c r="P210" s="51">
        <v>8693894</v>
      </c>
    </row>
    <row r="211" spans="1:16" ht="12.75">
      <c r="A211" s="48">
        <v>6</v>
      </c>
      <c r="B211" s="48">
        <v>8</v>
      </c>
      <c r="C211" s="48">
        <v>10</v>
      </c>
      <c r="D211" s="42">
        <v>3</v>
      </c>
      <c r="E211" s="49"/>
      <c r="F211" s="50" t="s">
        <v>86</v>
      </c>
      <c r="G211" s="60" t="s">
        <v>272</v>
      </c>
      <c r="H211" s="51">
        <v>22244258.78</v>
      </c>
      <c r="I211" s="51">
        <v>13451994.78</v>
      </c>
      <c r="J211" s="51">
        <v>6549071.2</v>
      </c>
      <c r="K211" s="51">
        <v>804287</v>
      </c>
      <c r="L211" s="51">
        <v>154000</v>
      </c>
      <c r="M211" s="51">
        <v>0</v>
      </c>
      <c r="N211" s="51">
        <v>5944636.58</v>
      </c>
      <c r="O211" s="51">
        <v>8792264</v>
      </c>
      <c r="P211" s="51">
        <v>8792264</v>
      </c>
    </row>
    <row r="212" spans="1:16" ht="12.75">
      <c r="A212" s="48">
        <v>6</v>
      </c>
      <c r="B212" s="48">
        <v>13</v>
      </c>
      <c r="C212" s="48">
        <v>4</v>
      </c>
      <c r="D212" s="42">
        <v>3</v>
      </c>
      <c r="E212" s="49"/>
      <c r="F212" s="50" t="s">
        <v>86</v>
      </c>
      <c r="G212" s="60" t="s">
        <v>273</v>
      </c>
      <c r="H212" s="51">
        <v>47830194.51</v>
      </c>
      <c r="I212" s="51">
        <v>38008896.04</v>
      </c>
      <c r="J212" s="51">
        <v>18803203.64</v>
      </c>
      <c r="K212" s="51">
        <v>1815918.98</v>
      </c>
      <c r="L212" s="51">
        <v>500000</v>
      </c>
      <c r="M212" s="51">
        <v>0</v>
      </c>
      <c r="N212" s="51">
        <v>16889773.42</v>
      </c>
      <c r="O212" s="51">
        <v>9821298.47</v>
      </c>
      <c r="P212" s="51">
        <v>9821298.47</v>
      </c>
    </row>
    <row r="213" spans="1:16" ht="12.75">
      <c r="A213" s="48">
        <v>6</v>
      </c>
      <c r="B213" s="48">
        <v>17</v>
      </c>
      <c r="C213" s="48">
        <v>3</v>
      </c>
      <c r="D213" s="42">
        <v>3</v>
      </c>
      <c r="E213" s="49"/>
      <c r="F213" s="50" t="s">
        <v>86</v>
      </c>
      <c r="G213" s="60" t="s">
        <v>274</v>
      </c>
      <c r="H213" s="51">
        <v>36095375.7</v>
      </c>
      <c r="I213" s="51">
        <v>28980651.64</v>
      </c>
      <c r="J213" s="51">
        <v>11706168.52</v>
      </c>
      <c r="K213" s="51">
        <v>1312550.75</v>
      </c>
      <c r="L213" s="51">
        <v>300000</v>
      </c>
      <c r="M213" s="51">
        <v>0</v>
      </c>
      <c r="N213" s="51">
        <v>15661932.37</v>
      </c>
      <c r="O213" s="51">
        <v>7114724.06</v>
      </c>
      <c r="P213" s="51">
        <v>6399316.06</v>
      </c>
    </row>
    <row r="214" spans="1:16" ht="12.75">
      <c r="A214" s="48">
        <v>6</v>
      </c>
      <c r="B214" s="48">
        <v>12</v>
      </c>
      <c r="C214" s="48">
        <v>6</v>
      </c>
      <c r="D214" s="42">
        <v>3</v>
      </c>
      <c r="E214" s="49"/>
      <c r="F214" s="50" t="s">
        <v>86</v>
      </c>
      <c r="G214" s="60" t="s">
        <v>275</v>
      </c>
      <c r="H214" s="51">
        <v>38921482.34</v>
      </c>
      <c r="I214" s="51">
        <v>33727906.34</v>
      </c>
      <c r="J214" s="51">
        <v>15504523</v>
      </c>
      <c r="K214" s="51">
        <v>2243004.75</v>
      </c>
      <c r="L214" s="51">
        <v>450000</v>
      </c>
      <c r="M214" s="51">
        <v>0</v>
      </c>
      <c r="N214" s="51">
        <v>15530378.59</v>
      </c>
      <c r="O214" s="51">
        <v>5193576</v>
      </c>
      <c r="P214" s="51">
        <v>5193576</v>
      </c>
    </row>
    <row r="215" spans="1:16" ht="12.75">
      <c r="A215" s="48">
        <v>6</v>
      </c>
      <c r="B215" s="48">
        <v>16</v>
      </c>
      <c r="C215" s="48">
        <v>4</v>
      </c>
      <c r="D215" s="42">
        <v>3</v>
      </c>
      <c r="E215" s="49"/>
      <c r="F215" s="50" t="s">
        <v>86</v>
      </c>
      <c r="G215" s="60" t="s">
        <v>276</v>
      </c>
      <c r="H215" s="51">
        <v>55699749.77</v>
      </c>
      <c r="I215" s="51">
        <v>50519592.21</v>
      </c>
      <c r="J215" s="51">
        <v>27695643.82</v>
      </c>
      <c r="K215" s="51">
        <v>1362219.85</v>
      </c>
      <c r="L215" s="51">
        <v>788000</v>
      </c>
      <c r="M215" s="51">
        <v>0</v>
      </c>
      <c r="N215" s="51">
        <v>20673728.54</v>
      </c>
      <c r="O215" s="51">
        <v>5180157.56</v>
      </c>
      <c r="P215" s="51">
        <v>5180157.56</v>
      </c>
    </row>
    <row r="216" spans="1:16" ht="12.75">
      <c r="A216" s="48">
        <v>6</v>
      </c>
      <c r="B216" s="48">
        <v>20</v>
      </c>
      <c r="C216" s="48">
        <v>13</v>
      </c>
      <c r="D216" s="42">
        <v>3</v>
      </c>
      <c r="E216" s="49"/>
      <c r="F216" s="50" t="s">
        <v>86</v>
      </c>
      <c r="G216" s="60" t="s">
        <v>277</v>
      </c>
      <c r="H216" s="51">
        <v>36349622.61</v>
      </c>
      <c r="I216" s="51">
        <v>26477165.01</v>
      </c>
      <c r="J216" s="51">
        <v>11879176.83</v>
      </c>
      <c r="K216" s="51">
        <v>2946834.11</v>
      </c>
      <c r="L216" s="51">
        <v>160000</v>
      </c>
      <c r="M216" s="51">
        <v>0</v>
      </c>
      <c r="N216" s="51">
        <v>11491154.07</v>
      </c>
      <c r="O216" s="51">
        <v>9872457.6</v>
      </c>
      <c r="P216" s="51">
        <v>9872457.6</v>
      </c>
    </row>
    <row r="217" spans="1:16" ht="12.75">
      <c r="A217" s="48">
        <v>6</v>
      </c>
      <c r="B217" s="48">
        <v>2</v>
      </c>
      <c r="C217" s="48">
        <v>12</v>
      </c>
      <c r="D217" s="42">
        <v>3</v>
      </c>
      <c r="E217" s="49"/>
      <c r="F217" s="50" t="s">
        <v>86</v>
      </c>
      <c r="G217" s="60" t="s">
        <v>278</v>
      </c>
      <c r="H217" s="51">
        <v>26897482.74</v>
      </c>
      <c r="I217" s="51">
        <v>18339680.1</v>
      </c>
      <c r="J217" s="51">
        <v>9462432.82</v>
      </c>
      <c r="K217" s="51">
        <v>888591.3</v>
      </c>
      <c r="L217" s="51">
        <v>250000</v>
      </c>
      <c r="M217" s="51">
        <v>0</v>
      </c>
      <c r="N217" s="51">
        <v>7738655.98</v>
      </c>
      <c r="O217" s="51">
        <v>8557802.64</v>
      </c>
      <c r="P217" s="51">
        <v>8557802.64</v>
      </c>
    </row>
    <row r="218" spans="1:16" ht="12.75">
      <c r="A218" s="48">
        <v>6</v>
      </c>
      <c r="B218" s="48">
        <v>18</v>
      </c>
      <c r="C218" s="48">
        <v>12</v>
      </c>
      <c r="D218" s="42">
        <v>3</v>
      </c>
      <c r="E218" s="49"/>
      <c r="F218" s="50" t="s">
        <v>86</v>
      </c>
      <c r="G218" s="60" t="s">
        <v>279</v>
      </c>
      <c r="H218" s="51">
        <v>18890627.83</v>
      </c>
      <c r="I218" s="51">
        <v>16509957.07</v>
      </c>
      <c r="J218" s="51">
        <v>8363557.17</v>
      </c>
      <c r="K218" s="51">
        <v>344313.24</v>
      </c>
      <c r="L218" s="51">
        <v>330000</v>
      </c>
      <c r="M218" s="51">
        <v>0</v>
      </c>
      <c r="N218" s="51">
        <v>7472086.66</v>
      </c>
      <c r="O218" s="51">
        <v>2380670.76</v>
      </c>
      <c r="P218" s="51">
        <v>2380670.76</v>
      </c>
    </row>
    <row r="219" spans="1:16" ht="12.75">
      <c r="A219" s="48">
        <v>6</v>
      </c>
      <c r="B219" s="48">
        <v>20</v>
      </c>
      <c r="C219" s="48">
        <v>15</v>
      </c>
      <c r="D219" s="42">
        <v>3</v>
      </c>
      <c r="E219" s="49"/>
      <c r="F219" s="50" t="s">
        <v>86</v>
      </c>
      <c r="G219" s="60" t="s">
        <v>280</v>
      </c>
      <c r="H219" s="51">
        <v>24513349.37</v>
      </c>
      <c r="I219" s="51">
        <v>19232862.53</v>
      </c>
      <c r="J219" s="51">
        <v>8732078.24</v>
      </c>
      <c r="K219" s="51">
        <v>1253096.73</v>
      </c>
      <c r="L219" s="51">
        <v>597400</v>
      </c>
      <c r="M219" s="51">
        <v>0</v>
      </c>
      <c r="N219" s="51">
        <v>8650287.56</v>
      </c>
      <c r="O219" s="51">
        <v>5280486.84</v>
      </c>
      <c r="P219" s="51">
        <v>5280486.84</v>
      </c>
    </row>
    <row r="220" spans="1:16" ht="12.75">
      <c r="A220" s="48">
        <v>6</v>
      </c>
      <c r="B220" s="48">
        <v>61</v>
      </c>
      <c r="C220" s="48">
        <v>0</v>
      </c>
      <c r="D220" s="42">
        <v>0</v>
      </c>
      <c r="E220" s="49"/>
      <c r="F220" s="50" t="s">
        <v>281</v>
      </c>
      <c r="G220" s="60" t="s">
        <v>282</v>
      </c>
      <c r="H220" s="51">
        <v>227560376</v>
      </c>
      <c r="I220" s="51">
        <v>217907065</v>
      </c>
      <c r="J220" s="51">
        <v>109921335</v>
      </c>
      <c r="K220" s="51">
        <v>29203215</v>
      </c>
      <c r="L220" s="51">
        <v>4472773</v>
      </c>
      <c r="M220" s="51">
        <v>0</v>
      </c>
      <c r="N220" s="51">
        <v>74309742</v>
      </c>
      <c r="O220" s="51">
        <v>9653311</v>
      </c>
      <c r="P220" s="51">
        <v>8903311</v>
      </c>
    </row>
    <row r="221" spans="1:16" ht="12.75">
      <c r="A221" s="48">
        <v>6</v>
      </c>
      <c r="B221" s="48">
        <v>62</v>
      </c>
      <c r="C221" s="48">
        <v>0</v>
      </c>
      <c r="D221" s="42">
        <v>0</v>
      </c>
      <c r="E221" s="49"/>
      <c r="F221" s="50" t="s">
        <v>281</v>
      </c>
      <c r="G221" s="60" t="s">
        <v>283</v>
      </c>
      <c r="H221" s="51">
        <v>303872045.25</v>
      </c>
      <c r="I221" s="51">
        <v>263956284.45</v>
      </c>
      <c r="J221" s="51">
        <v>137382683.14</v>
      </c>
      <c r="K221" s="51">
        <v>26573422.6</v>
      </c>
      <c r="L221" s="51">
        <v>6000000</v>
      </c>
      <c r="M221" s="51">
        <v>72327.16</v>
      </c>
      <c r="N221" s="51">
        <v>93927851.55</v>
      </c>
      <c r="O221" s="51">
        <v>39915760.8</v>
      </c>
      <c r="P221" s="51">
        <v>37315700.8</v>
      </c>
    </row>
    <row r="222" spans="1:16" ht="12.75">
      <c r="A222" s="48">
        <v>6</v>
      </c>
      <c r="B222" s="48">
        <v>63</v>
      </c>
      <c r="C222" s="48">
        <v>0</v>
      </c>
      <c r="D222" s="42">
        <v>0</v>
      </c>
      <c r="E222" s="49"/>
      <c r="F222" s="50" t="s">
        <v>281</v>
      </c>
      <c r="G222" s="60" t="s">
        <v>284</v>
      </c>
      <c r="H222" s="51">
        <v>2211143173</v>
      </c>
      <c r="I222" s="51">
        <v>1375181334</v>
      </c>
      <c r="J222" s="51">
        <v>629828197</v>
      </c>
      <c r="K222" s="51">
        <v>130486468</v>
      </c>
      <c r="L222" s="51">
        <v>28499000</v>
      </c>
      <c r="M222" s="51">
        <v>0</v>
      </c>
      <c r="N222" s="51">
        <v>586367669</v>
      </c>
      <c r="O222" s="51">
        <v>835961839</v>
      </c>
      <c r="P222" s="51">
        <v>809674557</v>
      </c>
    </row>
    <row r="223" spans="1:16" ht="12.75">
      <c r="A223" s="48">
        <v>6</v>
      </c>
      <c r="B223" s="48">
        <v>64</v>
      </c>
      <c r="C223" s="48">
        <v>0</v>
      </c>
      <c r="D223" s="42">
        <v>0</v>
      </c>
      <c r="E223" s="49"/>
      <c r="F223" s="50" t="s">
        <v>281</v>
      </c>
      <c r="G223" s="60" t="s">
        <v>285</v>
      </c>
      <c r="H223" s="51">
        <v>362359039.77</v>
      </c>
      <c r="I223" s="51">
        <v>283569795.77</v>
      </c>
      <c r="J223" s="51">
        <v>130789790</v>
      </c>
      <c r="K223" s="51">
        <v>45834628.96</v>
      </c>
      <c r="L223" s="51">
        <v>3288000</v>
      </c>
      <c r="M223" s="51">
        <v>475336</v>
      </c>
      <c r="N223" s="51">
        <v>103182040.81</v>
      </c>
      <c r="O223" s="51">
        <v>78789244</v>
      </c>
      <c r="P223" s="51">
        <v>78688893</v>
      </c>
    </row>
    <row r="224" spans="1:16" ht="12.75">
      <c r="A224" s="48">
        <v>6</v>
      </c>
      <c r="B224" s="48">
        <v>1</v>
      </c>
      <c r="C224" s="48">
        <v>0</v>
      </c>
      <c r="D224" s="42">
        <v>0</v>
      </c>
      <c r="E224" s="49"/>
      <c r="F224" s="50" t="s">
        <v>286</v>
      </c>
      <c r="G224" s="60" t="s">
        <v>287</v>
      </c>
      <c r="H224" s="51">
        <v>85118728.57</v>
      </c>
      <c r="I224" s="51">
        <v>78363604.3</v>
      </c>
      <c r="J224" s="51">
        <v>44541230.24</v>
      </c>
      <c r="K224" s="51">
        <v>1576257.76</v>
      </c>
      <c r="L224" s="51">
        <v>450000</v>
      </c>
      <c r="M224" s="51">
        <v>0</v>
      </c>
      <c r="N224" s="51">
        <v>31796116.3</v>
      </c>
      <c r="O224" s="51">
        <v>6755124.27</v>
      </c>
      <c r="P224" s="51">
        <v>6755124.27</v>
      </c>
    </row>
    <row r="225" spans="1:16" ht="12.75">
      <c r="A225" s="48">
        <v>6</v>
      </c>
      <c r="B225" s="48">
        <v>2</v>
      </c>
      <c r="C225" s="48">
        <v>0</v>
      </c>
      <c r="D225" s="42">
        <v>0</v>
      </c>
      <c r="E225" s="49"/>
      <c r="F225" s="50" t="s">
        <v>286</v>
      </c>
      <c r="G225" s="60" t="s">
        <v>288</v>
      </c>
      <c r="H225" s="51">
        <v>101072114.99</v>
      </c>
      <c r="I225" s="51">
        <v>84846308.99</v>
      </c>
      <c r="J225" s="51">
        <v>50833722.93</v>
      </c>
      <c r="K225" s="51">
        <v>5899869.3</v>
      </c>
      <c r="L225" s="51">
        <v>1300000</v>
      </c>
      <c r="M225" s="51">
        <v>0</v>
      </c>
      <c r="N225" s="51">
        <v>26812716.76</v>
      </c>
      <c r="O225" s="51">
        <v>16225806</v>
      </c>
      <c r="P225" s="51">
        <v>16225806</v>
      </c>
    </row>
    <row r="226" spans="1:16" ht="12.75">
      <c r="A226" s="48">
        <v>6</v>
      </c>
      <c r="B226" s="48">
        <v>3</v>
      </c>
      <c r="C226" s="48">
        <v>0</v>
      </c>
      <c r="D226" s="42">
        <v>0</v>
      </c>
      <c r="E226" s="49"/>
      <c r="F226" s="50" t="s">
        <v>286</v>
      </c>
      <c r="G226" s="60" t="s">
        <v>289</v>
      </c>
      <c r="H226" s="51">
        <v>85905431.32</v>
      </c>
      <c r="I226" s="51">
        <v>55708195.11</v>
      </c>
      <c r="J226" s="51">
        <v>25529225.26</v>
      </c>
      <c r="K226" s="51">
        <v>3969968</v>
      </c>
      <c r="L226" s="51">
        <v>426980</v>
      </c>
      <c r="M226" s="51">
        <v>0</v>
      </c>
      <c r="N226" s="51">
        <v>25782021.85</v>
      </c>
      <c r="O226" s="51">
        <v>30197236.21</v>
      </c>
      <c r="P226" s="51">
        <v>30197236.21</v>
      </c>
    </row>
    <row r="227" spans="1:16" ht="12.75">
      <c r="A227" s="48">
        <v>6</v>
      </c>
      <c r="B227" s="48">
        <v>4</v>
      </c>
      <c r="C227" s="48">
        <v>0</v>
      </c>
      <c r="D227" s="42">
        <v>0</v>
      </c>
      <c r="E227" s="49"/>
      <c r="F227" s="50" t="s">
        <v>286</v>
      </c>
      <c r="G227" s="60" t="s">
        <v>290</v>
      </c>
      <c r="H227" s="51">
        <v>66743953.31</v>
      </c>
      <c r="I227" s="51">
        <v>51249026.74</v>
      </c>
      <c r="J227" s="51">
        <v>30060104.57</v>
      </c>
      <c r="K227" s="51">
        <v>1740136</v>
      </c>
      <c r="L227" s="51">
        <v>150000</v>
      </c>
      <c r="M227" s="51">
        <v>0</v>
      </c>
      <c r="N227" s="51">
        <v>19298786.17</v>
      </c>
      <c r="O227" s="51">
        <v>15494926.57</v>
      </c>
      <c r="P227" s="51">
        <v>15494926.57</v>
      </c>
    </row>
    <row r="228" spans="1:16" ht="12.75">
      <c r="A228" s="48">
        <v>6</v>
      </c>
      <c r="B228" s="48">
        <v>5</v>
      </c>
      <c r="C228" s="48">
        <v>0</v>
      </c>
      <c r="D228" s="42">
        <v>0</v>
      </c>
      <c r="E228" s="49"/>
      <c r="F228" s="50" t="s">
        <v>286</v>
      </c>
      <c r="G228" s="60" t="s">
        <v>291</v>
      </c>
      <c r="H228" s="51">
        <v>51416289.12</v>
      </c>
      <c r="I228" s="51">
        <v>38620069.71</v>
      </c>
      <c r="J228" s="51">
        <v>23417366.75</v>
      </c>
      <c r="K228" s="51">
        <v>132969</v>
      </c>
      <c r="L228" s="51">
        <v>428680</v>
      </c>
      <c r="M228" s="51">
        <v>281785.85</v>
      </c>
      <c r="N228" s="51">
        <v>14359268.11</v>
      </c>
      <c r="O228" s="51">
        <v>12796219.41</v>
      </c>
      <c r="P228" s="51">
        <v>12796219.41</v>
      </c>
    </row>
    <row r="229" spans="1:16" ht="12.75">
      <c r="A229" s="48">
        <v>6</v>
      </c>
      <c r="B229" s="48">
        <v>6</v>
      </c>
      <c r="C229" s="48">
        <v>0</v>
      </c>
      <c r="D229" s="42">
        <v>0</v>
      </c>
      <c r="E229" s="49"/>
      <c r="F229" s="50" t="s">
        <v>286</v>
      </c>
      <c r="G229" s="60" t="s">
        <v>292</v>
      </c>
      <c r="H229" s="51">
        <v>75664657</v>
      </c>
      <c r="I229" s="51">
        <v>64194270</v>
      </c>
      <c r="J229" s="51">
        <v>39840513</v>
      </c>
      <c r="K229" s="51">
        <v>1548966</v>
      </c>
      <c r="L229" s="51">
        <v>539952</v>
      </c>
      <c r="M229" s="51">
        <v>90000</v>
      </c>
      <c r="N229" s="51">
        <v>22174839</v>
      </c>
      <c r="O229" s="51">
        <v>11470387</v>
      </c>
      <c r="P229" s="51">
        <v>11470387</v>
      </c>
    </row>
    <row r="230" spans="1:16" ht="12.75">
      <c r="A230" s="48">
        <v>6</v>
      </c>
      <c r="B230" s="48">
        <v>7</v>
      </c>
      <c r="C230" s="48">
        <v>0</v>
      </c>
      <c r="D230" s="42">
        <v>0</v>
      </c>
      <c r="E230" s="49"/>
      <c r="F230" s="50" t="s">
        <v>286</v>
      </c>
      <c r="G230" s="60" t="s">
        <v>293</v>
      </c>
      <c r="H230" s="51">
        <v>103623284.64</v>
      </c>
      <c r="I230" s="51">
        <v>87118090.91</v>
      </c>
      <c r="J230" s="51">
        <v>51112471.74</v>
      </c>
      <c r="K230" s="51">
        <v>2330422</v>
      </c>
      <c r="L230" s="51">
        <v>708428</v>
      </c>
      <c r="M230" s="51">
        <v>623302.66</v>
      </c>
      <c r="N230" s="51">
        <v>32343466.51</v>
      </c>
      <c r="O230" s="51">
        <v>16505193.73</v>
      </c>
      <c r="P230" s="51">
        <v>16505193.73</v>
      </c>
    </row>
    <row r="231" spans="1:16" ht="12.75">
      <c r="A231" s="48">
        <v>6</v>
      </c>
      <c r="B231" s="48">
        <v>8</v>
      </c>
      <c r="C231" s="48">
        <v>0</v>
      </c>
      <c r="D231" s="42">
        <v>0</v>
      </c>
      <c r="E231" s="49"/>
      <c r="F231" s="50" t="s">
        <v>286</v>
      </c>
      <c r="G231" s="60" t="s">
        <v>294</v>
      </c>
      <c r="H231" s="51">
        <v>97813845</v>
      </c>
      <c r="I231" s="51">
        <v>69325632</v>
      </c>
      <c r="J231" s="51">
        <v>41215318</v>
      </c>
      <c r="K231" s="51">
        <v>1793984</v>
      </c>
      <c r="L231" s="51">
        <v>1000000</v>
      </c>
      <c r="M231" s="51">
        <v>0</v>
      </c>
      <c r="N231" s="51">
        <v>25316330</v>
      </c>
      <c r="O231" s="51">
        <v>28488213</v>
      </c>
      <c r="P231" s="51">
        <v>28488213</v>
      </c>
    </row>
    <row r="232" spans="1:16" ht="12.75">
      <c r="A232" s="48">
        <v>6</v>
      </c>
      <c r="B232" s="48">
        <v>9</v>
      </c>
      <c r="C232" s="48">
        <v>0</v>
      </c>
      <c r="D232" s="42">
        <v>0</v>
      </c>
      <c r="E232" s="49"/>
      <c r="F232" s="50" t="s">
        <v>286</v>
      </c>
      <c r="G232" s="60" t="s">
        <v>295</v>
      </c>
      <c r="H232" s="51">
        <v>144493194.61</v>
      </c>
      <c r="I232" s="51">
        <v>103245740.83</v>
      </c>
      <c r="J232" s="51">
        <v>55321445.98</v>
      </c>
      <c r="K232" s="51">
        <v>2347465.2</v>
      </c>
      <c r="L232" s="51">
        <v>1892161.78</v>
      </c>
      <c r="M232" s="51">
        <v>780707.23</v>
      </c>
      <c r="N232" s="51">
        <v>42903960.64</v>
      </c>
      <c r="O232" s="51">
        <v>41247453.78</v>
      </c>
      <c r="P232" s="51">
        <v>41247453.78</v>
      </c>
    </row>
    <row r="233" spans="1:16" ht="12.75">
      <c r="A233" s="48">
        <v>6</v>
      </c>
      <c r="B233" s="48">
        <v>10</v>
      </c>
      <c r="C233" s="48">
        <v>0</v>
      </c>
      <c r="D233" s="42">
        <v>0</v>
      </c>
      <c r="E233" s="49"/>
      <c r="F233" s="50" t="s">
        <v>286</v>
      </c>
      <c r="G233" s="60" t="s">
        <v>296</v>
      </c>
      <c r="H233" s="51">
        <v>62174391</v>
      </c>
      <c r="I233" s="51">
        <v>48387068</v>
      </c>
      <c r="J233" s="51">
        <v>29743998</v>
      </c>
      <c r="K233" s="51">
        <v>1241172</v>
      </c>
      <c r="L233" s="51">
        <v>586876</v>
      </c>
      <c r="M233" s="51">
        <v>0</v>
      </c>
      <c r="N233" s="51">
        <v>16815022</v>
      </c>
      <c r="O233" s="51">
        <v>13787323</v>
      </c>
      <c r="P233" s="51">
        <v>13786323</v>
      </c>
    </row>
    <row r="234" spans="1:16" ht="12.75">
      <c r="A234" s="48">
        <v>6</v>
      </c>
      <c r="B234" s="48">
        <v>11</v>
      </c>
      <c r="C234" s="48">
        <v>0</v>
      </c>
      <c r="D234" s="42">
        <v>0</v>
      </c>
      <c r="E234" s="49"/>
      <c r="F234" s="50" t="s">
        <v>286</v>
      </c>
      <c r="G234" s="60" t="s">
        <v>297</v>
      </c>
      <c r="H234" s="51">
        <v>114702074.07</v>
      </c>
      <c r="I234" s="51">
        <v>87649552.71</v>
      </c>
      <c r="J234" s="51">
        <v>54382090.81</v>
      </c>
      <c r="K234" s="51">
        <v>4798801.96</v>
      </c>
      <c r="L234" s="51">
        <v>2000000</v>
      </c>
      <c r="M234" s="51">
        <v>0</v>
      </c>
      <c r="N234" s="51">
        <v>26468659.94</v>
      </c>
      <c r="O234" s="51">
        <v>27052521.36</v>
      </c>
      <c r="P234" s="51">
        <v>26872521.36</v>
      </c>
    </row>
    <row r="235" spans="1:16" ht="12.75">
      <c r="A235" s="48">
        <v>6</v>
      </c>
      <c r="B235" s="48">
        <v>12</v>
      </c>
      <c r="C235" s="48">
        <v>0</v>
      </c>
      <c r="D235" s="42">
        <v>0</v>
      </c>
      <c r="E235" s="49"/>
      <c r="F235" s="50" t="s">
        <v>286</v>
      </c>
      <c r="G235" s="60" t="s">
        <v>298</v>
      </c>
      <c r="H235" s="51">
        <v>57267529</v>
      </c>
      <c r="I235" s="51">
        <v>46369863</v>
      </c>
      <c r="J235" s="51">
        <v>23523508</v>
      </c>
      <c r="K235" s="51">
        <v>907325</v>
      </c>
      <c r="L235" s="51">
        <v>444213</v>
      </c>
      <c r="M235" s="51">
        <v>92693</v>
      </c>
      <c r="N235" s="51">
        <v>21402124</v>
      </c>
      <c r="O235" s="51">
        <v>10897666</v>
      </c>
      <c r="P235" s="51">
        <v>10897666</v>
      </c>
    </row>
    <row r="236" spans="1:16" ht="12.75">
      <c r="A236" s="48">
        <v>6</v>
      </c>
      <c r="B236" s="48">
        <v>13</v>
      </c>
      <c r="C236" s="48">
        <v>0</v>
      </c>
      <c r="D236" s="42">
        <v>0</v>
      </c>
      <c r="E236" s="49"/>
      <c r="F236" s="50" t="s">
        <v>286</v>
      </c>
      <c r="G236" s="60" t="s">
        <v>299</v>
      </c>
      <c r="H236" s="51">
        <v>36583795.36</v>
      </c>
      <c r="I236" s="51">
        <v>32472744.62</v>
      </c>
      <c r="J236" s="51">
        <v>16621673.36</v>
      </c>
      <c r="K236" s="51">
        <v>934437.12</v>
      </c>
      <c r="L236" s="51">
        <v>408600</v>
      </c>
      <c r="M236" s="51">
        <v>36520</v>
      </c>
      <c r="N236" s="51">
        <v>14471514.14</v>
      </c>
      <c r="O236" s="51">
        <v>4111050.74</v>
      </c>
      <c r="P236" s="51">
        <v>4111050.74</v>
      </c>
    </row>
    <row r="237" spans="1:16" ht="12.75">
      <c r="A237" s="48">
        <v>6</v>
      </c>
      <c r="B237" s="48">
        <v>14</v>
      </c>
      <c r="C237" s="48">
        <v>0</v>
      </c>
      <c r="D237" s="42">
        <v>0</v>
      </c>
      <c r="E237" s="49"/>
      <c r="F237" s="50" t="s">
        <v>286</v>
      </c>
      <c r="G237" s="60" t="s">
        <v>300</v>
      </c>
      <c r="H237" s="51">
        <v>122483079.98</v>
      </c>
      <c r="I237" s="51">
        <v>104478157.98</v>
      </c>
      <c r="J237" s="51">
        <v>62717645</v>
      </c>
      <c r="K237" s="51">
        <v>7397078</v>
      </c>
      <c r="L237" s="51">
        <v>300000</v>
      </c>
      <c r="M237" s="51">
        <v>1278727</v>
      </c>
      <c r="N237" s="51">
        <v>32784707.98</v>
      </c>
      <c r="O237" s="51">
        <v>18004922</v>
      </c>
      <c r="P237" s="51">
        <v>18004922</v>
      </c>
    </row>
    <row r="238" spans="1:16" ht="12.75">
      <c r="A238" s="48">
        <v>6</v>
      </c>
      <c r="B238" s="48">
        <v>15</v>
      </c>
      <c r="C238" s="48">
        <v>0</v>
      </c>
      <c r="D238" s="42">
        <v>0</v>
      </c>
      <c r="E238" s="49"/>
      <c r="F238" s="50" t="s">
        <v>286</v>
      </c>
      <c r="G238" s="60" t="s">
        <v>301</v>
      </c>
      <c r="H238" s="51">
        <v>50825463.58</v>
      </c>
      <c r="I238" s="51">
        <v>45768725.87</v>
      </c>
      <c r="J238" s="51">
        <v>29155021.24</v>
      </c>
      <c r="K238" s="51">
        <v>1781531.21</v>
      </c>
      <c r="L238" s="51">
        <v>300000</v>
      </c>
      <c r="M238" s="51">
        <v>201407</v>
      </c>
      <c r="N238" s="51">
        <v>14330766.42</v>
      </c>
      <c r="O238" s="51">
        <v>5056737.71</v>
      </c>
      <c r="P238" s="51">
        <v>5056737.71</v>
      </c>
    </row>
    <row r="239" spans="1:16" ht="12.75">
      <c r="A239" s="48">
        <v>6</v>
      </c>
      <c r="B239" s="48">
        <v>16</v>
      </c>
      <c r="C239" s="48">
        <v>0</v>
      </c>
      <c r="D239" s="42">
        <v>0</v>
      </c>
      <c r="E239" s="49"/>
      <c r="F239" s="50" t="s">
        <v>286</v>
      </c>
      <c r="G239" s="60" t="s">
        <v>302</v>
      </c>
      <c r="H239" s="51">
        <v>54458389</v>
      </c>
      <c r="I239" s="51">
        <v>49387286</v>
      </c>
      <c r="J239" s="51">
        <v>29947402</v>
      </c>
      <c r="K239" s="51">
        <v>2948266</v>
      </c>
      <c r="L239" s="51">
        <v>282700</v>
      </c>
      <c r="M239" s="51">
        <v>0</v>
      </c>
      <c r="N239" s="51">
        <v>16208918</v>
      </c>
      <c r="O239" s="51">
        <v>5071103</v>
      </c>
      <c r="P239" s="51">
        <v>5071103</v>
      </c>
    </row>
    <row r="240" spans="1:16" ht="12.75">
      <c r="A240" s="48">
        <v>6</v>
      </c>
      <c r="B240" s="48">
        <v>17</v>
      </c>
      <c r="C240" s="48">
        <v>0</v>
      </c>
      <c r="D240" s="42">
        <v>0</v>
      </c>
      <c r="E240" s="49"/>
      <c r="F240" s="50" t="s">
        <v>286</v>
      </c>
      <c r="G240" s="60" t="s">
        <v>303</v>
      </c>
      <c r="H240" s="51">
        <v>65209175</v>
      </c>
      <c r="I240" s="51">
        <v>58969274</v>
      </c>
      <c r="J240" s="51">
        <v>36948471</v>
      </c>
      <c r="K240" s="51">
        <v>2595080</v>
      </c>
      <c r="L240" s="51">
        <v>60000</v>
      </c>
      <c r="M240" s="51">
        <v>216399</v>
      </c>
      <c r="N240" s="51">
        <v>19149324</v>
      </c>
      <c r="O240" s="51">
        <v>6239901</v>
      </c>
      <c r="P240" s="51">
        <v>6239901</v>
      </c>
    </row>
    <row r="241" spans="1:16" ht="12.75">
      <c r="A241" s="48">
        <v>6</v>
      </c>
      <c r="B241" s="48">
        <v>18</v>
      </c>
      <c r="C241" s="48">
        <v>0</v>
      </c>
      <c r="D241" s="42">
        <v>0</v>
      </c>
      <c r="E241" s="49"/>
      <c r="F241" s="50" t="s">
        <v>286</v>
      </c>
      <c r="G241" s="60" t="s">
        <v>304</v>
      </c>
      <c r="H241" s="51">
        <v>77399276.54</v>
      </c>
      <c r="I241" s="51">
        <v>68183912.7</v>
      </c>
      <c r="J241" s="51">
        <v>40030198.03</v>
      </c>
      <c r="K241" s="51">
        <v>5279152.57</v>
      </c>
      <c r="L241" s="51">
        <v>1530000</v>
      </c>
      <c r="M241" s="51">
        <v>444932.18</v>
      </c>
      <c r="N241" s="51">
        <v>20899629.92</v>
      </c>
      <c r="O241" s="51">
        <v>9215363.84</v>
      </c>
      <c r="P241" s="51">
        <v>9215363.84</v>
      </c>
    </row>
    <row r="242" spans="1:16" ht="12.75">
      <c r="A242" s="48">
        <v>6</v>
      </c>
      <c r="B242" s="48">
        <v>19</v>
      </c>
      <c r="C242" s="48">
        <v>0</v>
      </c>
      <c r="D242" s="42">
        <v>0</v>
      </c>
      <c r="E242" s="49"/>
      <c r="F242" s="50" t="s">
        <v>286</v>
      </c>
      <c r="G242" s="60" t="s">
        <v>305</v>
      </c>
      <c r="H242" s="51">
        <v>64801921.76</v>
      </c>
      <c r="I242" s="51">
        <v>46195486.3</v>
      </c>
      <c r="J242" s="51">
        <v>27895945.33</v>
      </c>
      <c r="K242" s="51">
        <v>1637373.44</v>
      </c>
      <c r="L242" s="51">
        <v>671482.02</v>
      </c>
      <c r="M242" s="51">
        <v>845474.93</v>
      </c>
      <c r="N242" s="51">
        <v>15145210.58</v>
      </c>
      <c r="O242" s="51">
        <v>18606435.46</v>
      </c>
      <c r="P242" s="51">
        <v>18605435.46</v>
      </c>
    </row>
    <row r="243" spans="1:16" ht="12.75">
      <c r="A243" s="48">
        <v>6</v>
      </c>
      <c r="B243" s="48">
        <v>20</v>
      </c>
      <c r="C243" s="48">
        <v>0</v>
      </c>
      <c r="D243" s="42">
        <v>0</v>
      </c>
      <c r="E243" s="49"/>
      <c r="F243" s="50" t="s">
        <v>286</v>
      </c>
      <c r="G243" s="60" t="s">
        <v>306</v>
      </c>
      <c r="H243" s="51">
        <v>61110999</v>
      </c>
      <c r="I243" s="51">
        <v>48758792</v>
      </c>
      <c r="J243" s="51">
        <v>27160148</v>
      </c>
      <c r="K243" s="51">
        <v>1956551</v>
      </c>
      <c r="L243" s="51">
        <v>1509816</v>
      </c>
      <c r="M243" s="51">
        <v>59538</v>
      </c>
      <c r="N243" s="51">
        <v>18072739</v>
      </c>
      <c r="O243" s="51">
        <v>12352207</v>
      </c>
      <c r="P243" s="51">
        <v>12352207</v>
      </c>
    </row>
    <row r="244" spans="1:16" ht="12.75">
      <c r="A244" s="48">
        <v>6</v>
      </c>
      <c r="B244" s="48">
        <v>0</v>
      </c>
      <c r="C244" s="48">
        <v>0</v>
      </c>
      <c r="D244" s="42">
        <v>0</v>
      </c>
      <c r="E244" s="49"/>
      <c r="F244" s="50" t="s">
        <v>307</v>
      </c>
      <c r="G244" s="60" t="s">
        <v>308</v>
      </c>
      <c r="H244" s="51">
        <v>1783223768.24</v>
      </c>
      <c r="I244" s="51">
        <v>620316961.61</v>
      </c>
      <c r="J244" s="51">
        <v>172721994.1</v>
      </c>
      <c r="K244" s="51">
        <v>195800309.3</v>
      </c>
      <c r="L244" s="51">
        <v>20675594.28</v>
      </c>
      <c r="M244" s="51">
        <v>3200000</v>
      </c>
      <c r="N244" s="51">
        <v>227919063.93</v>
      </c>
      <c r="O244" s="51">
        <v>1162906806.63</v>
      </c>
      <c r="P244" s="51">
        <v>1152606806.63</v>
      </c>
    </row>
    <row r="245" spans="1:16" ht="12.75">
      <c r="A245" s="48">
        <v>6</v>
      </c>
      <c r="B245" s="48">
        <v>8</v>
      </c>
      <c r="C245" s="48">
        <v>1</v>
      </c>
      <c r="D245" s="42" t="s">
        <v>309</v>
      </c>
      <c r="E245" s="49">
        <v>271</v>
      </c>
      <c r="F245" s="50" t="s">
        <v>309</v>
      </c>
      <c r="G245" s="60" t="s">
        <v>310</v>
      </c>
      <c r="H245" s="51">
        <v>14796069</v>
      </c>
      <c r="I245" s="51">
        <v>310000</v>
      </c>
      <c r="J245" s="51">
        <v>86513</v>
      </c>
      <c r="K245" s="51">
        <v>0</v>
      </c>
      <c r="L245" s="51">
        <v>106000</v>
      </c>
      <c r="M245" s="51">
        <v>0</v>
      </c>
      <c r="N245" s="51">
        <v>117487</v>
      </c>
      <c r="O245" s="51">
        <v>14486069</v>
      </c>
      <c r="P245" s="51">
        <v>14486069</v>
      </c>
    </row>
    <row r="246" spans="1:16" ht="12.75">
      <c r="A246" s="48">
        <v>6</v>
      </c>
      <c r="B246" s="48">
        <v>11</v>
      </c>
      <c r="C246" s="48">
        <v>8</v>
      </c>
      <c r="D246" s="42" t="s">
        <v>309</v>
      </c>
      <c r="E246" s="49">
        <v>247</v>
      </c>
      <c r="F246" s="50" t="s">
        <v>309</v>
      </c>
      <c r="G246" s="60" t="s">
        <v>311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</row>
    <row r="247" spans="1:16" ht="25.5">
      <c r="A247" s="48">
        <v>6</v>
      </c>
      <c r="B247" s="48">
        <v>19</v>
      </c>
      <c r="C247" s="48">
        <v>1</v>
      </c>
      <c r="D247" s="42" t="s">
        <v>309</v>
      </c>
      <c r="E247" s="49">
        <v>270</v>
      </c>
      <c r="F247" s="50" t="s">
        <v>309</v>
      </c>
      <c r="G247" s="60" t="s">
        <v>312</v>
      </c>
      <c r="H247" s="51">
        <v>5281579.21</v>
      </c>
      <c r="I247" s="51">
        <v>3690343.64</v>
      </c>
      <c r="J247" s="51">
        <v>299832</v>
      </c>
      <c r="K247" s="51">
        <v>0</v>
      </c>
      <c r="L247" s="51">
        <v>140000</v>
      </c>
      <c r="M247" s="51">
        <v>0</v>
      </c>
      <c r="N247" s="51">
        <v>3250511.64</v>
      </c>
      <c r="O247" s="51">
        <v>1591235.57</v>
      </c>
      <c r="P247" s="51">
        <v>1591235.57</v>
      </c>
    </row>
    <row r="248" spans="1:16" ht="12.75">
      <c r="A248" s="48">
        <v>6</v>
      </c>
      <c r="B248" s="48">
        <v>7</v>
      </c>
      <c r="C248" s="48">
        <v>1</v>
      </c>
      <c r="D248" s="42" t="s">
        <v>309</v>
      </c>
      <c r="E248" s="49">
        <v>187</v>
      </c>
      <c r="F248" s="50" t="s">
        <v>309</v>
      </c>
      <c r="G248" s="60" t="s">
        <v>313</v>
      </c>
      <c r="H248" s="51">
        <v>2168360</v>
      </c>
      <c r="I248" s="51">
        <v>2108360</v>
      </c>
      <c r="J248" s="51">
        <v>215000</v>
      </c>
      <c r="K248" s="51">
        <v>0</v>
      </c>
      <c r="L248" s="51">
        <v>6000</v>
      </c>
      <c r="M248" s="51">
        <v>0</v>
      </c>
      <c r="N248" s="51">
        <v>1887360</v>
      </c>
      <c r="O248" s="51">
        <v>60000</v>
      </c>
      <c r="P248" s="51">
        <v>60000</v>
      </c>
    </row>
    <row r="249" spans="1:16" ht="12.75">
      <c r="A249" s="48">
        <v>6</v>
      </c>
      <c r="B249" s="48">
        <v>1</v>
      </c>
      <c r="C249" s="48">
        <v>1</v>
      </c>
      <c r="D249" s="42" t="s">
        <v>309</v>
      </c>
      <c r="E249" s="49">
        <v>188</v>
      </c>
      <c r="F249" s="50" t="s">
        <v>309</v>
      </c>
      <c r="G249" s="60" t="s">
        <v>313</v>
      </c>
      <c r="H249" s="51">
        <v>232250.91</v>
      </c>
      <c r="I249" s="51">
        <v>157250.91</v>
      </c>
      <c r="J249" s="51">
        <v>61440</v>
      </c>
      <c r="K249" s="51">
        <v>0</v>
      </c>
      <c r="L249" s="51">
        <v>0</v>
      </c>
      <c r="M249" s="51">
        <v>0</v>
      </c>
      <c r="N249" s="51">
        <v>95810.91</v>
      </c>
      <c r="O249" s="51">
        <v>75000</v>
      </c>
      <c r="P249" s="51">
        <v>75000</v>
      </c>
    </row>
    <row r="250" spans="1:16" ht="25.5">
      <c r="A250" s="48">
        <v>6</v>
      </c>
      <c r="B250" s="48">
        <v>2</v>
      </c>
      <c r="C250" s="48">
        <v>1</v>
      </c>
      <c r="D250" s="42" t="s">
        <v>309</v>
      </c>
      <c r="E250" s="49">
        <v>221</v>
      </c>
      <c r="F250" s="50" t="s">
        <v>309</v>
      </c>
      <c r="G250" s="60" t="s">
        <v>314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</row>
    <row r="251" spans="1:16" ht="25.5">
      <c r="A251" s="48">
        <v>6</v>
      </c>
      <c r="B251" s="48">
        <v>13</v>
      </c>
      <c r="C251" s="48">
        <v>4</v>
      </c>
      <c r="D251" s="42" t="s">
        <v>309</v>
      </c>
      <c r="E251" s="49">
        <v>186</v>
      </c>
      <c r="F251" s="50" t="s">
        <v>309</v>
      </c>
      <c r="G251" s="60" t="s">
        <v>315</v>
      </c>
      <c r="H251" s="51">
        <v>2600</v>
      </c>
      <c r="I251" s="51">
        <v>2600</v>
      </c>
      <c r="J251" s="51">
        <v>0</v>
      </c>
      <c r="K251" s="51">
        <v>0</v>
      </c>
      <c r="L251" s="51">
        <v>0</v>
      </c>
      <c r="M251" s="51">
        <v>0</v>
      </c>
      <c r="N251" s="51">
        <v>2600</v>
      </c>
      <c r="O251" s="51">
        <v>0</v>
      </c>
      <c r="P251" s="51">
        <v>0</v>
      </c>
    </row>
    <row r="252" spans="1:16" ht="25.5">
      <c r="A252" s="48">
        <v>6</v>
      </c>
      <c r="B252" s="48">
        <v>4</v>
      </c>
      <c r="C252" s="48">
        <v>3</v>
      </c>
      <c r="D252" s="42" t="s">
        <v>309</v>
      </c>
      <c r="E252" s="49">
        <v>218</v>
      </c>
      <c r="F252" s="50" t="s">
        <v>309</v>
      </c>
      <c r="G252" s="60" t="s">
        <v>316</v>
      </c>
      <c r="H252" s="51">
        <v>29686</v>
      </c>
      <c r="I252" s="51">
        <v>29686</v>
      </c>
      <c r="J252" s="51">
        <v>3000</v>
      </c>
      <c r="K252" s="51">
        <v>0</v>
      </c>
      <c r="L252" s="51">
        <v>0</v>
      </c>
      <c r="M252" s="51">
        <v>0</v>
      </c>
      <c r="N252" s="51">
        <v>26686</v>
      </c>
      <c r="O252" s="51">
        <v>0</v>
      </c>
      <c r="P252" s="51">
        <v>0</v>
      </c>
    </row>
    <row r="253" spans="1:16" ht="12.75">
      <c r="A253" s="48">
        <v>6</v>
      </c>
      <c r="B253" s="48">
        <v>3</v>
      </c>
      <c r="C253" s="48">
        <v>3</v>
      </c>
      <c r="D253" s="42" t="s">
        <v>309</v>
      </c>
      <c r="E253" s="49">
        <v>122</v>
      </c>
      <c r="F253" s="50" t="s">
        <v>309</v>
      </c>
      <c r="G253" s="60" t="s">
        <v>317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</row>
    <row r="254" spans="1:16" ht="25.5">
      <c r="A254" s="48">
        <v>6</v>
      </c>
      <c r="B254" s="48">
        <v>15</v>
      </c>
      <c r="C254" s="48">
        <v>0</v>
      </c>
      <c r="D254" s="42" t="s">
        <v>309</v>
      </c>
      <c r="E254" s="49">
        <v>220</v>
      </c>
      <c r="F254" s="50" t="s">
        <v>309</v>
      </c>
      <c r="G254" s="60" t="s">
        <v>318</v>
      </c>
      <c r="H254" s="51">
        <v>674059</v>
      </c>
      <c r="I254" s="51">
        <v>123000</v>
      </c>
      <c r="J254" s="51">
        <v>67400</v>
      </c>
      <c r="K254" s="51">
        <v>0</v>
      </c>
      <c r="L254" s="51">
        <v>0</v>
      </c>
      <c r="M254" s="51">
        <v>0</v>
      </c>
      <c r="N254" s="51">
        <v>55600</v>
      </c>
      <c r="O254" s="51">
        <v>551059</v>
      </c>
      <c r="P254" s="51">
        <v>411059</v>
      </c>
    </row>
    <row r="255" spans="1:16" ht="12.75">
      <c r="A255" s="48">
        <v>6</v>
      </c>
      <c r="B255" s="48">
        <v>9</v>
      </c>
      <c r="C255" s="48">
        <v>1</v>
      </c>
      <c r="D255" s="42" t="s">
        <v>309</v>
      </c>
      <c r="E255" s="49">
        <v>140</v>
      </c>
      <c r="F255" s="50" t="s">
        <v>309</v>
      </c>
      <c r="G255" s="60" t="s">
        <v>319</v>
      </c>
      <c r="H255" s="51">
        <v>56820</v>
      </c>
      <c r="I255" s="51">
        <v>56820</v>
      </c>
      <c r="J255" s="51">
        <v>27100</v>
      </c>
      <c r="K255" s="51">
        <v>0</v>
      </c>
      <c r="L255" s="51">
        <v>0</v>
      </c>
      <c r="M255" s="51">
        <v>0</v>
      </c>
      <c r="N255" s="51">
        <v>29720</v>
      </c>
      <c r="O255" s="51">
        <v>0</v>
      </c>
      <c r="P255" s="51">
        <v>0</v>
      </c>
    </row>
    <row r="256" spans="1:16" ht="12.75">
      <c r="A256" s="48">
        <v>6</v>
      </c>
      <c r="B256" s="48">
        <v>62</v>
      </c>
      <c r="C256" s="48">
        <v>1</v>
      </c>
      <c r="D256" s="42" t="s">
        <v>309</v>
      </c>
      <c r="E256" s="49">
        <v>198</v>
      </c>
      <c r="F256" s="50" t="s">
        <v>309</v>
      </c>
      <c r="G256" s="60" t="s">
        <v>320</v>
      </c>
      <c r="H256" s="51">
        <v>122300</v>
      </c>
      <c r="I256" s="51">
        <v>122300</v>
      </c>
      <c r="J256" s="51">
        <v>25000</v>
      </c>
      <c r="K256" s="51">
        <v>0</v>
      </c>
      <c r="L256" s="51">
        <v>0</v>
      </c>
      <c r="M256" s="51">
        <v>0</v>
      </c>
      <c r="N256" s="51">
        <v>97300</v>
      </c>
      <c r="O256" s="51">
        <v>0</v>
      </c>
      <c r="P256" s="51">
        <v>0</v>
      </c>
    </row>
    <row r="257" spans="1:16" ht="12.75">
      <c r="A257" s="48">
        <v>6</v>
      </c>
      <c r="B257" s="48">
        <v>8</v>
      </c>
      <c r="C257" s="48">
        <v>1</v>
      </c>
      <c r="D257" s="42" t="s">
        <v>309</v>
      </c>
      <c r="E257" s="49">
        <v>265</v>
      </c>
      <c r="F257" s="50" t="s">
        <v>309</v>
      </c>
      <c r="G257" s="60" t="s">
        <v>321</v>
      </c>
      <c r="H257" s="51">
        <v>7881626</v>
      </c>
      <c r="I257" s="51">
        <v>4911026</v>
      </c>
      <c r="J257" s="51">
        <v>609641</v>
      </c>
      <c r="K257" s="51">
        <v>223200</v>
      </c>
      <c r="L257" s="51">
        <v>35000</v>
      </c>
      <c r="M257" s="51">
        <v>0</v>
      </c>
      <c r="N257" s="51">
        <v>4043185</v>
      </c>
      <c r="O257" s="51">
        <v>2970600</v>
      </c>
      <c r="P257" s="51">
        <v>2970600</v>
      </c>
    </row>
    <row r="258" spans="1:16" ht="12.75">
      <c r="A258" s="48">
        <v>6</v>
      </c>
      <c r="B258" s="48">
        <v>8</v>
      </c>
      <c r="C258" s="48">
        <v>7</v>
      </c>
      <c r="D258" s="42" t="s">
        <v>309</v>
      </c>
      <c r="E258" s="49">
        <v>244</v>
      </c>
      <c r="F258" s="50" t="s">
        <v>309</v>
      </c>
      <c r="G258" s="60" t="s">
        <v>322</v>
      </c>
      <c r="H258" s="51">
        <v>0</v>
      </c>
      <c r="I258" s="51">
        <v>0</v>
      </c>
      <c r="J258" s="51">
        <v>0</v>
      </c>
      <c r="K258" s="51">
        <v>0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</row>
    <row r="259" spans="1:16" ht="12.75">
      <c r="A259" s="48">
        <v>6</v>
      </c>
      <c r="B259" s="48">
        <v>9</v>
      </c>
      <c r="C259" s="48">
        <v>11</v>
      </c>
      <c r="D259" s="42" t="s">
        <v>309</v>
      </c>
      <c r="E259" s="49">
        <v>252</v>
      </c>
      <c r="F259" s="50" t="s">
        <v>309</v>
      </c>
      <c r="G259" s="60" t="s">
        <v>323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</row>
  </sheetData>
  <sheetProtection/>
  <mergeCells count="20"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7"/>
  <dimension ref="A2:P259"/>
  <sheetViews>
    <sheetView zoomScale="80" zoomScaleNormal="80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9" sqref="H29"/>
    </sheetView>
  </sheetViews>
  <sheetFormatPr defaultColWidth="9.140625" defaultRowHeight="12.75"/>
  <cols>
    <col min="1" max="6" width="4.421875" style="17" customWidth="1"/>
    <col min="7" max="7" width="40.8515625" style="17" customWidth="1"/>
    <col min="8" max="16" width="14.57421875" style="17" customWidth="1"/>
    <col min="17" max="16384" width="9.140625" style="17" customWidth="1"/>
  </cols>
  <sheetData>
    <row r="2" s="19" customFormat="1" ht="18">
      <c r="A2" s="18" t="str">
        <f>'Spis tabel'!B8</f>
        <v>Tabela 6. Wykonane wydatki budżetowe jst wg stanu na koniec  3 kwartału 2014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88" t="s">
        <v>59</v>
      </c>
      <c r="G4" s="88"/>
      <c r="H4" s="100" t="s">
        <v>6</v>
      </c>
      <c r="I4" s="97" t="s">
        <v>39</v>
      </c>
      <c r="J4" s="97"/>
      <c r="K4" s="97"/>
      <c r="L4" s="97"/>
      <c r="M4" s="97"/>
      <c r="N4" s="97"/>
      <c r="O4" s="97"/>
      <c r="P4" s="97"/>
    </row>
    <row r="5" spans="1:16" s="19" customFormat="1" ht="17.25" customHeight="1">
      <c r="A5" s="90"/>
      <c r="B5" s="90"/>
      <c r="C5" s="90"/>
      <c r="D5" s="90"/>
      <c r="E5" s="90"/>
      <c r="F5" s="88"/>
      <c r="G5" s="88"/>
      <c r="H5" s="100"/>
      <c r="I5" s="100" t="s">
        <v>40</v>
      </c>
      <c r="J5" s="97" t="s">
        <v>15</v>
      </c>
      <c r="K5" s="97"/>
      <c r="L5" s="97"/>
      <c r="M5" s="97"/>
      <c r="N5" s="97"/>
      <c r="O5" s="112" t="s">
        <v>41</v>
      </c>
      <c r="P5" s="52" t="s">
        <v>25</v>
      </c>
    </row>
    <row r="6" spans="1:16" s="19" customFormat="1" ht="16.5" customHeight="1">
      <c r="A6" s="90"/>
      <c r="B6" s="90"/>
      <c r="C6" s="90"/>
      <c r="D6" s="90"/>
      <c r="E6" s="90"/>
      <c r="F6" s="88"/>
      <c r="G6" s="88"/>
      <c r="H6" s="100"/>
      <c r="I6" s="100"/>
      <c r="J6" s="111" t="s">
        <v>42</v>
      </c>
      <c r="K6" s="111" t="s">
        <v>37</v>
      </c>
      <c r="L6" s="111" t="s">
        <v>43</v>
      </c>
      <c r="M6" s="111" t="s">
        <v>44</v>
      </c>
      <c r="N6" s="111" t="s">
        <v>45</v>
      </c>
      <c r="O6" s="112"/>
      <c r="P6" s="113" t="s">
        <v>46</v>
      </c>
    </row>
    <row r="7" spans="1:16" s="19" customFormat="1" ht="34.5" customHeight="1">
      <c r="A7" s="90"/>
      <c r="B7" s="90"/>
      <c r="C7" s="90"/>
      <c r="D7" s="90"/>
      <c r="E7" s="90"/>
      <c r="F7" s="88"/>
      <c r="G7" s="88"/>
      <c r="H7" s="100"/>
      <c r="I7" s="100"/>
      <c r="J7" s="111"/>
      <c r="K7" s="111"/>
      <c r="L7" s="111"/>
      <c r="M7" s="111"/>
      <c r="N7" s="111"/>
      <c r="O7" s="112"/>
      <c r="P7" s="113"/>
    </row>
    <row r="8" spans="1:16" s="19" customFormat="1" ht="34.5" customHeight="1">
      <c r="A8" s="90"/>
      <c r="B8" s="90"/>
      <c r="C8" s="90"/>
      <c r="D8" s="90"/>
      <c r="E8" s="90"/>
      <c r="F8" s="88"/>
      <c r="G8" s="88"/>
      <c r="H8" s="100"/>
      <c r="I8" s="100"/>
      <c r="J8" s="111"/>
      <c r="K8" s="111"/>
      <c r="L8" s="111"/>
      <c r="M8" s="111"/>
      <c r="N8" s="111"/>
      <c r="O8" s="112"/>
      <c r="P8" s="113"/>
    </row>
    <row r="9" spans="1:16" s="19" customFormat="1" ht="16.5" customHeight="1">
      <c r="A9" s="90"/>
      <c r="B9" s="90"/>
      <c r="C9" s="90"/>
      <c r="D9" s="90"/>
      <c r="E9" s="90"/>
      <c r="F9" s="90"/>
      <c r="G9" s="90"/>
      <c r="H9" s="100" t="s">
        <v>38</v>
      </c>
      <c r="I9" s="100"/>
      <c r="J9" s="100"/>
      <c r="K9" s="100"/>
      <c r="L9" s="100"/>
      <c r="M9" s="100"/>
      <c r="N9" s="100"/>
      <c r="O9" s="100"/>
      <c r="P9" s="100"/>
    </row>
    <row r="10" spans="1:16" s="19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106">
        <v>6</v>
      </c>
      <c r="G10" s="106"/>
      <c r="H10" s="42">
        <v>7</v>
      </c>
      <c r="I10" s="42">
        <v>8</v>
      </c>
      <c r="J10" s="42">
        <v>9</v>
      </c>
      <c r="K10" s="42">
        <v>10</v>
      </c>
      <c r="L10" s="42">
        <v>11</v>
      </c>
      <c r="M10" s="42">
        <v>12</v>
      </c>
      <c r="N10" s="42">
        <v>13</v>
      </c>
      <c r="O10" s="42">
        <v>14</v>
      </c>
      <c r="P10" s="42">
        <v>15</v>
      </c>
    </row>
    <row r="11" spans="1:16" ht="12.75">
      <c r="A11" s="35">
        <v>6</v>
      </c>
      <c r="B11" s="35">
        <v>2</v>
      </c>
      <c r="C11" s="35">
        <v>1</v>
      </c>
      <c r="D11" s="36">
        <v>1</v>
      </c>
      <c r="E11" s="37"/>
      <c r="F11" s="32" t="s">
        <v>86</v>
      </c>
      <c r="G11" s="58" t="s">
        <v>87</v>
      </c>
      <c r="H11" s="34">
        <v>60883883.64</v>
      </c>
      <c r="I11" s="34">
        <v>43667853.75</v>
      </c>
      <c r="J11" s="34">
        <v>22322070.62</v>
      </c>
      <c r="K11" s="34">
        <v>4847539.03</v>
      </c>
      <c r="L11" s="34">
        <v>765115.99</v>
      </c>
      <c r="M11" s="34">
        <v>0</v>
      </c>
      <c r="N11" s="34">
        <v>15733128.11</v>
      </c>
      <c r="O11" s="34">
        <v>17216029.89</v>
      </c>
      <c r="P11" s="34">
        <v>17216029.89</v>
      </c>
    </row>
    <row r="12" spans="1:16" ht="12.75">
      <c r="A12" s="35">
        <v>6</v>
      </c>
      <c r="B12" s="35">
        <v>16</v>
      </c>
      <c r="C12" s="35">
        <v>1</v>
      </c>
      <c r="D12" s="36">
        <v>1</v>
      </c>
      <c r="E12" s="37"/>
      <c r="F12" s="32" t="s">
        <v>86</v>
      </c>
      <c r="G12" s="58" t="s">
        <v>88</v>
      </c>
      <c r="H12" s="34">
        <v>36901527.32</v>
      </c>
      <c r="I12" s="34">
        <v>31351599.07</v>
      </c>
      <c r="J12" s="34">
        <v>18275881.46</v>
      </c>
      <c r="K12" s="34">
        <v>933171</v>
      </c>
      <c r="L12" s="34">
        <v>545558.73</v>
      </c>
      <c r="M12" s="34">
        <v>0</v>
      </c>
      <c r="N12" s="34">
        <v>11596987.88</v>
      </c>
      <c r="O12" s="34">
        <v>5549928.25</v>
      </c>
      <c r="P12" s="34">
        <v>3287928.25</v>
      </c>
    </row>
    <row r="13" spans="1:16" ht="12.75">
      <c r="A13" s="35">
        <v>6</v>
      </c>
      <c r="B13" s="35">
        <v>4</v>
      </c>
      <c r="C13" s="35">
        <v>1</v>
      </c>
      <c r="D13" s="36">
        <v>1</v>
      </c>
      <c r="E13" s="37"/>
      <c r="F13" s="32" t="s">
        <v>86</v>
      </c>
      <c r="G13" s="58" t="s">
        <v>89</v>
      </c>
      <c r="H13" s="34">
        <v>42845743.48</v>
      </c>
      <c r="I13" s="34">
        <v>34882538.97</v>
      </c>
      <c r="J13" s="34">
        <v>16838160.05</v>
      </c>
      <c r="K13" s="34">
        <v>4314500.08</v>
      </c>
      <c r="L13" s="34">
        <v>580025.11</v>
      </c>
      <c r="M13" s="34">
        <v>0</v>
      </c>
      <c r="N13" s="34">
        <v>13149853.73</v>
      </c>
      <c r="O13" s="34">
        <v>7963204.51</v>
      </c>
      <c r="P13" s="34">
        <v>7963204.51</v>
      </c>
    </row>
    <row r="14" spans="1:16" ht="12.75">
      <c r="A14" s="35">
        <v>6</v>
      </c>
      <c r="B14" s="35">
        <v>6</v>
      </c>
      <c r="C14" s="35">
        <v>1</v>
      </c>
      <c r="D14" s="36">
        <v>1</v>
      </c>
      <c r="E14" s="37"/>
      <c r="F14" s="32" t="s">
        <v>86</v>
      </c>
      <c r="G14" s="58" t="s">
        <v>90</v>
      </c>
      <c r="H14" s="34">
        <v>39132539.26</v>
      </c>
      <c r="I14" s="34">
        <v>31821013.68</v>
      </c>
      <c r="J14" s="34">
        <v>15402941.68</v>
      </c>
      <c r="K14" s="34">
        <v>2221080.24</v>
      </c>
      <c r="L14" s="34">
        <v>185201.86</v>
      </c>
      <c r="M14" s="34">
        <v>0</v>
      </c>
      <c r="N14" s="34">
        <v>14011789.9</v>
      </c>
      <c r="O14" s="34">
        <v>7311525.58</v>
      </c>
      <c r="P14" s="34">
        <v>7255470.95</v>
      </c>
    </row>
    <row r="15" spans="1:16" ht="12.75">
      <c r="A15" s="35">
        <v>6</v>
      </c>
      <c r="B15" s="35">
        <v>7</v>
      </c>
      <c r="C15" s="35">
        <v>1</v>
      </c>
      <c r="D15" s="36">
        <v>1</v>
      </c>
      <c r="E15" s="37"/>
      <c r="F15" s="32" t="s">
        <v>86</v>
      </c>
      <c r="G15" s="58" t="s">
        <v>91</v>
      </c>
      <c r="H15" s="34">
        <v>72109652.09</v>
      </c>
      <c r="I15" s="34">
        <v>62507276.74</v>
      </c>
      <c r="J15" s="34">
        <v>27637681.76</v>
      </c>
      <c r="K15" s="34">
        <v>4433256.69</v>
      </c>
      <c r="L15" s="34">
        <v>818493.03</v>
      </c>
      <c r="M15" s="34">
        <v>0</v>
      </c>
      <c r="N15" s="34">
        <v>29617845.26</v>
      </c>
      <c r="O15" s="34">
        <v>9602375.35</v>
      </c>
      <c r="P15" s="34">
        <v>9602375.35</v>
      </c>
    </row>
    <row r="16" spans="1:16" ht="12.75">
      <c r="A16" s="35">
        <v>6</v>
      </c>
      <c r="B16" s="35">
        <v>8</v>
      </c>
      <c r="C16" s="35">
        <v>1</v>
      </c>
      <c r="D16" s="36">
        <v>1</v>
      </c>
      <c r="E16" s="37"/>
      <c r="F16" s="32" t="s">
        <v>86</v>
      </c>
      <c r="G16" s="58" t="s">
        <v>92</v>
      </c>
      <c r="H16" s="34">
        <v>45794212.5</v>
      </c>
      <c r="I16" s="34">
        <v>42385588.2</v>
      </c>
      <c r="J16" s="34">
        <v>24945893.09</v>
      </c>
      <c r="K16" s="34">
        <v>3207281.16</v>
      </c>
      <c r="L16" s="34">
        <v>449047.64</v>
      </c>
      <c r="M16" s="34">
        <v>0</v>
      </c>
      <c r="N16" s="34">
        <v>13783366.31</v>
      </c>
      <c r="O16" s="34">
        <v>3408624.3</v>
      </c>
      <c r="P16" s="34">
        <v>3408624.3</v>
      </c>
    </row>
    <row r="17" spans="1:16" ht="12.75">
      <c r="A17" s="35">
        <v>6</v>
      </c>
      <c r="B17" s="35">
        <v>11</v>
      </c>
      <c r="C17" s="35">
        <v>1</v>
      </c>
      <c r="D17" s="36">
        <v>1</v>
      </c>
      <c r="E17" s="37"/>
      <c r="F17" s="32" t="s">
        <v>86</v>
      </c>
      <c r="G17" s="58" t="s">
        <v>93</v>
      </c>
      <c r="H17" s="34">
        <v>61094435.59</v>
      </c>
      <c r="I17" s="34">
        <v>55663218.98</v>
      </c>
      <c r="J17" s="34">
        <v>31032017.81</v>
      </c>
      <c r="K17" s="34">
        <v>4003760.05</v>
      </c>
      <c r="L17" s="34">
        <v>1073779.4</v>
      </c>
      <c r="M17" s="34">
        <v>0</v>
      </c>
      <c r="N17" s="34">
        <v>19553661.72</v>
      </c>
      <c r="O17" s="34">
        <v>5431216.61</v>
      </c>
      <c r="P17" s="34">
        <v>5431216.61</v>
      </c>
    </row>
    <row r="18" spans="1:16" ht="12.75">
      <c r="A18" s="35">
        <v>6</v>
      </c>
      <c r="B18" s="35">
        <v>1</v>
      </c>
      <c r="C18" s="35">
        <v>1</v>
      </c>
      <c r="D18" s="36">
        <v>1</v>
      </c>
      <c r="E18" s="37"/>
      <c r="F18" s="32" t="s">
        <v>86</v>
      </c>
      <c r="G18" s="58" t="s">
        <v>94</v>
      </c>
      <c r="H18" s="34">
        <v>37844620.09</v>
      </c>
      <c r="I18" s="34">
        <v>35362368.91</v>
      </c>
      <c r="J18" s="34">
        <v>17649688.13</v>
      </c>
      <c r="K18" s="34">
        <v>1495940.66</v>
      </c>
      <c r="L18" s="34">
        <v>493709.07</v>
      </c>
      <c r="M18" s="34">
        <v>0</v>
      </c>
      <c r="N18" s="34">
        <v>15723031.05</v>
      </c>
      <c r="O18" s="34">
        <v>2482251.18</v>
      </c>
      <c r="P18" s="34">
        <v>2482251.18</v>
      </c>
    </row>
    <row r="19" spans="1:16" ht="12.75">
      <c r="A19" s="35">
        <v>6</v>
      </c>
      <c r="B19" s="35">
        <v>14</v>
      </c>
      <c r="C19" s="35">
        <v>1</v>
      </c>
      <c r="D19" s="36">
        <v>1</v>
      </c>
      <c r="E19" s="37"/>
      <c r="F19" s="32" t="s">
        <v>86</v>
      </c>
      <c r="G19" s="58" t="s">
        <v>95</v>
      </c>
      <c r="H19" s="34">
        <v>125174993.2</v>
      </c>
      <c r="I19" s="34">
        <v>113561307.58</v>
      </c>
      <c r="J19" s="34">
        <v>55798137.9</v>
      </c>
      <c r="K19" s="34">
        <v>6827377.95</v>
      </c>
      <c r="L19" s="34">
        <v>1820667.66</v>
      </c>
      <c r="M19" s="34">
        <v>0</v>
      </c>
      <c r="N19" s="34">
        <v>49115124.07</v>
      </c>
      <c r="O19" s="34">
        <v>11613685.62</v>
      </c>
      <c r="P19" s="34">
        <v>11113685.62</v>
      </c>
    </row>
    <row r="20" spans="1:16" ht="12.75">
      <c r="A20" s="35">
        <v>6</v>
      </c>
      <c r="B20" s="35">
        <v>15</v>
      </c>
      <c r="C20" s="35">
        <v>1</v>
      </c>
      <c r="D20" s="36">
        <v>1</v>
      </c>
      <c r="E20" s="37"/>
      <c r="F20" s="32" t="s">
        <v>86</v>
      </c>
      <c r="G20" s="58" t="s">
        <v>96</v>
      </c>
      <c r="H20" s="34">
        <v>31560236.8</v>
      </c>
      <c r="I20" s="34">
        <v>29295409.87</v>
      </c>
      <c r="J20" s="34">
        <v>15969516.21</v>
      </c>
      <c r="K20" s="34">
        <v>1844099.93</v>
      </c>
      <c r="L20" s="34">
        <v>290999.41</v>
      </c>
      <c r="M20" s="34">
        <v>0</v>
      </c>
      <c r="N20" s="34">
        <v>11190794.32</v>
      </c>
      <c r="O20" s="34">
        <v>2264826.93</v>
      </c>
      <c r="P20" s="34">
        <v>2264826.93</v>
      </c>
    </row>
    <row r="21" spans="1:16" ht="12.75">
      <c r="A21" s="35">
        <v>6</v>
      </c>
      <c r="B21" s="35">
        <v>3</v>
      </c>
      <c r="C21" s="35">
        <v>1</v>
      </c>
      <c r="D21" s="36">
        <v>1</v>
      </c>
      <c r="E21" s="37"/>
      <c r="F21" s="32" t="s">
        <v>86</v>
      </c>
      <c r="G21" s="58" t="s">
        <v>97</v>
      </c>
      <c r="H21" s="34">
        <v>10300966.83</v>
      </c>
      <c r="I21" s="34">
        <v>9893266.86</v>
      </c>
      <c r="J21" s="34">
        <v>4852232.03</v>
      </c>
      <c r="K21" s="34">
        <v>281907.25</v>
      </c>
      <c r="L21" s="34">
        <v>210903.92</v>
      </c>
      <c r="M21" s="34">
        <v>0</v>
      </c>
      <c r="N21" s="34">
        <v>4548223.66</v>
      </c>
      <c r="O21" s="34">
        <v>407699.97</v>
      </c>
      <c r="P21" s="34">
        <v>407699.97</v>
      </c>
    </row>
    <row r="22" spans="1:16" ht="12.75">
      <c r="A22" s="35">
        <v>6</v>
      </c>
      <c r="B22" s="35">
        <v>11</v>
      </c>
      <c r="C22" s="35">
        <v>2</v>
      </c>
      <c r="D22" s="36">
        <v>1</v>
      </c>
      <c r="E22" s="37"/>
      <c r="F22" s="32" t="s">
        <v>86</v>
      </c>
      <c r="G22" s="58" t="s">
        <v>98</v>
      </c>
      <c r="H22" s="34">
        <v>5731036.79</v>
      </c>
      <c r="I22" s="34">
        <v>5429223.16</v>
      </c>
      <c r="J22" s="34">
        <v>3141280.83</v>
      </c>
      <c r="K22" s="34">
        <v>205931.99</v>
      </c>
      <c r="L22" s="34">
        <v>51758.83</v>
      </c>
      <c r="M22" s="34">
        <v>0</v>
      </c>
      <c r="N22" s="34">
        <v>2030251.51</v>
      </c>
      <c r="O22" s="34">
        <v>301813.63</v>
      </c>
      <c r="P22" s="34">
        <v>301813.63</v>
      </c>
    </row>
    <row r="23" spans="1:16" ht="12.75">
      <c r="A23" s="35">
        <v>6</v>
      </c>
      <c r="B23" s="35">
        <v>17</v>
      </c>
      <c r="C23" s="35">
        <v>1</v>
      </c>
      <c r="D23" s="36">
        <v>1</v>
      </c>
      <c r="E23" s="37"/>
      <c r="F23" s="32" t="s">
        <v>86</v>
      </c>
      <c r="G23" s="58" t="s">
        <v>99</v>
      </c>
      <c r="H23" s="34">
        <v>76325373.55</v>
      </c>
      <c r="I23" s="34">
        <v>66847765.82</v>
      </c>
      <c r="J23" s="34">
        <v>33296869.69</v>
      </c>
      <c r="K23" s="34">
        <v>3550404.7</v>
      </c>
      <c r="L23" s="34">
        <v>3632.61</v>
      </c>
      <c r="M23" s="34">
        <v>0</v>
      </c>
      <c r="N23" s="34">
        <v>29996858.82</v>
      </c>
      <c r="O23" s="34">
        <v>9477607.73</v>
      </c>
      <c r="P23" s="34">
        <v>9477607.73</v>
      </c>
    </row>
    <row r="24" spans="1:16" ht="12.75">
      <c r="A24" s="35">
        <v>6</v>
      </c>
      <c r="B24" s="35">
        <v>1</v>
      </c>
      <c r="C24" s="35">
        <v>2</v>
      </c>
      <c r="D24" s="36">
        <v>1</v>
      </c>
      <c r="E24" s="37"/>
      <c r="F24" s="32" t="s">
        <v>86</v>
      </c>
      <c r="G24" s="58" t="s">
        <v>100</v>
      </c>
      <c r="H24" s="34">
        <v>11469849.45</v>
      </c>
      <c r="I24" s="34">
        <v>10549251.05</v>
      </c>
      <c r="J24" s="34">
        <v>4524740.26</v>
      </c>
      <c r="K24" s="34">
        <v>1381679.14</v>
      </c>
      <c r="L24" s="34">
        <v>143212.02</v>
      </c>
      <c r="M24" s="34">
        <v>0</v>
      </c>
      <c r="N24" s="34">
        <v>4499619.63</v>
      </c>
      <c r="O24" s="34">
        <v>920598.4</v>
      </c>
      <c r="P24" s="34">
        <v>920598.4</v>
      </c>
    </row>
    <row r="25" spans="1:16" ht="12.75">
      <c r="A25" s="35">
        <v>6</v>
      </c>
      <c r="B25" s="35">
        <v>18</v>
      </c>
      <c r="C25" s="35">
        <v>1</v>
      </c>
      <c r="D25" s="36">
        <v>1</v>
      </c>
      <c r="E25" s="37"/>
      <c r="F25" s="32" t="s">
        <v>86</v>
      </c>
      <c r="G25" s="58" t="s">
        <v>101</v>
      </c>
      <c r="H25" s="34">
        <v>40423363.98</v>
      </c>
      <c r="I25" s="34">
        <v>37141848.37</v>
      </c>
      <c r="J25" s="34">
        <v>21071609.41</v>
      </c>
      <c r="K25" s="34">
        <v>2824784.31</v>
      </c>
      <c r="L25" s="34">
        <v>391583.61</v>
      </c>
      <c r="M25" s="34">
        <v>0</v>
      </c>
      <c r="N25" s="34">
        <v>12853871.04</v>
      </c>
      <c r="O25" s="34">
        <v>3281515.61</v>
      </c>
      <c r="P25" s="34">
        <v>3281515.61</v>
      </c>
    </row>
    <row r="26" spans="1:16" ht="12.75">
      <c r="A26" s="35">
        <v>6</v>
      </c>
      <c r="B26" s="35">
        <v>19</v>
      </c>
      <c r="C26" s="35">
        <v>1</v>
      </c>
      <c r="D26" s="36">
        <v>1</v>
      </c>
      <c r="E26" s="37"/>
      <c r="F26" s="32" t="s">
        <v>86</v>
      </c>
      <c r="G26" s="58" t="s">
        <v>102</v>
      </c>
      <c r="H26" s="34">
        <v>26645369.77</v>
      </c>
      <c r="I26" s="34">
        <v>25570552.58</v>
      </c>
      <c r="J26" s="34">
        <v>13025144.64</v>
      </c>
      <c r="K26" s="34">
        <v>1279939.28</v>
      </c>
      <c r="L26" s="34">
        <v>673420.39</v>
      </c>
      <c r="M26" s="34">
        <v>0</v>
      </c>
      <c r="N26" s="34">
        <v>10592048.27</v>
      </c>
      <c r="O26" s="34">
        <v>1074817.19</v>
      </c>
      <c r="P26" s="34">
        <v>1074817.19</v>
      </c>
    </row>
    <row r="27" spans="1:16" ht="12.75">
      <c r="A27" s="35">
        <v>6</v>
      </c>
      <c r="B27" s="35">
        <v>8</v>
      </c>
      <c r="C27" s="35">
        <v>2</v>
      </c>
      <c r="D27" s="36">
        <v>2</v>
      </c>
      <c r="E27" s="37"/>
      <c r="F27" s="32" t="s">
        <v>86</v>
      </c>
      <c r="G27" s="58" t="s">
        <v>103</v>
      </c>
      <c r="H27" s="34">
        <v>8401806.08</v>
      </c>
      <c r="I27" s="34">
        <v>7416323.22</v>
      </c>
      <c r="J27" s="34">
        <v>4095153.07</v>
      </c>
      <c r="K27" s="34">
        <v>149249.53</v>
      </c>
      <c r="L27" s="34">
        <v>10132.3</v>
      </c>
      <c r="M27" s="34">
        <v>0</v>
      </c>
      <c r="N27" s="34">
        <v>3161788.32</v>
      </c>
      <c r="O27" s="34">
        <v>985482.86</v>
      </c>
      <c r="P27" s="34">
        <v>985482.86</v>
      </c>
    </row>
    <row r="28" spans="1:16" ht="12.75">
      <c r="A28" s="35">
        <v>6</v>
      </c>
      <c r="B28" s="35">
        <v>11</v>
      </c>
      <c r="C28" s="35">
        <v>3</v>
      </c>
      <c r="D28" s="36">
        <v>2</v>
      </c>
      <c r="E28" s="37"/>
      <c r="F28" s="32" t="s">
        <v>86</v>
      </c>
      <c r="G28" s="58" t="s">
        <v>104</v>
      </c>
      <c r="H28" s="34">
        <v>12912969.48</v>
      </c>
      <c r="I28" s="34">
        <v>11400434.27</v>
      </c>
      <c r="J28" s="34">
        <v>5312488.93</v>
      </c>
      <c r="K28" s="34">
        <v>717337.69</v>
      </c>
      <c r="L28" s="34">
        <v>39873.92</v>
      </c>
      <c r="M28" s="34">
        <v>0</v>
      </c>
      <c r="N28" s="34">
        <v>5330733.73</v>
      </c>
      <c r="O28" s="34">
        <v>1512535.21</v>
      </c>
      <c r="P28" s="34">
        <v>1512535.21</v>
      </c>
    </row>
    <row r="29" spans="1:16" ht="12.75">
      <c r="A29" s="35">
        <v>6</v>
      </c>
      <c r="B29" s="35">
        <v>20</v>
      </c>
      <c r="C29" s="35">
        <v>1</v>
      </c>
      <c r="D29" s="36">
        <v>2</v>
      </c>
      <c r="E29" s="37"/>
      <c r="F29" s="32" t="s">
        <v>86</v>
      </c>
      <c r="G29" s="58" t="s">
        <v>104</v>
      </c>
      <c r="H29" s="34">
        <v>9230305.8</v>
      </c>
      <c r="I29" s="34">
        <v>7800971.24</v>
      </c>
      <c r="J29" s="34">
        <v>4326617.22</v>
      </c>
      <c r="K29" s="34">
        <v>109238.2</v>
      </c>
      <c r="L29" s="34">
        <v>3184.43</v>
      </c>
      <c r="M29" s="34">
        <v>0</v>
      </c>
      <c r="N29" s="34">
        <v>3361931.39</v>
      </c>
      <c r="O29" s="34">
        <v>1429334.56</v>
      </c>
      <c r="P29" s="34">
        <v>1429334.56</v>
      </c>
    </row>
    <row r="30" spans="1:16" ht="12.75">
      <c r="A30" s="35">
        <v>6</v>
      </c>
      <c r="B30" s="35">
        <v>2</v>
      </c>
      <c r="C30" s="35">
        <v>2</v>
      </c>
      <c r="D30" s="36">
        <v>2</v>
      </c>
      <c r="E30" s="37"/>
      <c r="F30" s="32" t="s">
        <v>86</v>
      </c>
      <c r="G30" s="58" t="s">
        <v>105</v>
      </c>
      <c r="H30" s="34">
        <v>7754929.58</v>
      </c>
      <c r="I30" s="34">
        <v>7096620.81</v>
      </c>
      <c r="J30" s="34">
        <v>3705993.97</v>
      </c>
      <c r="K30" s="34">
        <v>298425.78</v>
      </c>
      <c r="L30" s="34">
        <v>0</v>
      </c>
      <c r="M30" s="34">
        <v>0</v>
      </c>
      <c r="N30" s="34">
        <v>3092201.06</v>
      </c>
      <c r="O30" s="34">
        <v>658308.77</v>
      </c>
      <c r="P30" s="34">
        <v>658308.77</v>
      </c>
    </row>
    <row r="31" spans="1:16" ht="12.75">
      <c r="A31" s="35">
        <v>6</v>
      </c>
      <c r="B31" s="35">
        <v>14</v>
      </c>
      <c r="C31" s="35">
        <v>2</v>
      </c>
      <c r="D31" s="36">
        <v>2</v>
      </c>
      <c r="E31" s="37"/>
      <c r="F31" s="32" t="s">
        <v>86</v>
      </c>
      <c r="G31" s="58" t="s">
        <v>106</v>
      </c>
      <c r="H31" s="34">
        <v>10077024.08</v>
      </c>
      <c r="I31" s="34">
        <v>7731246.96</v>
      </c>
      <c r="J31" s="34">
        <v>3865696.4</v>
      </c>
      <c r="K31" s="34">
        <v>322556</v>
      </c>
      <c r="L31" s="34">
        <v>25461.61</v>
      </c>
      <c r="M31" s="34">
        <v>0</v>
      </c>
      <c r="N31" s="34">
        <v>3517532.95</v>
      </c>
      <c r="O31" s="34">
        <v>2345777.12</v>
      </c>
      <c r="P31" s="34">
        <v>2345777.12</v>
      </c>
    </row>
    <row r="32" spans="1:16" ht="12.75">
      <c r="A32" s="35">
        <v>6</v>
      </c>
      <c r="B32" s="35">
        <v>5</v>
      </c>
      <c r="C32" s="35">
        <v>1</v>
      </c>
      <c r="D32" s="36">
        <v>2</v>
      </c>
      <c r="E32" s="37"/>
      <c r="F32" s="32" t="s">
        <v>86</v>
      </c>
      <c r="G32" s="58" t="s">
        <v>107</v>
      </c>
      <c r="H32" s="34">
        <v>7769774.59</v>
      </c>
      <c r="I32" s="34">
        <v>6813955.38</v>
      </c>
      <c r="J32" s="34">
        <v>3517884.18</v>
      </c>
      <c r="K32" s="34">
        <v>217900</v>
      </c>
      <c r="L32" s="34">
        <v>97014.02</v>
      </c>
      <c r="M32" s="34">
        <v>0</v>
      </c>
      <c r="N32" s="34">
        <v>2981157.18</v>
      </c>
      <c r="O32" s="34">
        <v>955819.21</v>
      </c>
      <c r="P32" s="34">
        <v>955819.21</v>
      </c>
    </row>
    <row r="33" spans="1:16" ht="12.75">
      <c r="A33" s="35">
        <v>6</v>
      </c>
      <c r="B33" s="35">
        <v>18</v>
      </c>
      <c r="C33" s="35">
        <v>2</v>
      </c>
      <c r="D33" s="36">
        <v>2</v>
      </c>
      <c r="E33" s="37"/>
      <c r="F33" s="32" t="s">
        <v>86</v>
      </c>
      <c r="G33" s="58" t="s">
        <v>108</v>
      </c>
      <c r="H33" s="34">
        <v>6633165.42</v>
      </c>
      <c r="I33" s="34">
        <v>6423108.62</v>
      </c>
      <c r="J33" s="34">
        <v>3590648.39</v>
      </c>
      <c r="K33" s="34">
        <v>233634.31</v>
      </c>
      <c r="L33" s="34">
        <v>71484.62</v>
      </c>
      <c r="M33" s="34">
        <v>0</v>
      </c>
      <c r="N33" s="34">
        <v>2527341.3</v>
      </c>
      <c r="O33" s="34">
        <v>210056.8</v>
      </c>
      <c r="P33" s="34">
        <v>210056.8</v>
      </c>
    </row>
    <row r="34" spans="1:16" ht="12.75">
      <c r="A34" s="35">
        <v>6</v>
      </c>
      <c r="B34" s="35">
        <v>1</v>
      </c>
      <c r="C34" s="35">
        <v>3</v>
      </c>
      <c r="D34" s="36">
        <v>2</v>
      </c>
      <c r="E34" s="37"/>
      <c r="F34" s="32" t="s">
        <v>86</v>
      </c>
      <c r="G34" s="58" t="s">
        <v>109</v>
      </c>
      <c r="H34" s="34">
        <v>23550494.43</v>
      </c>
      <c r="I34" s="34">
        <v>21816814.84</v>
      </c>
      <c r="J34" s="34">
        <v>9668853.35</v>
      </c>
      <c r="K34" s="34">
        <v>2449394.07</v>
      </c>
      <c r="L34" s="34">
        <v>266507.84</v>
      </c>
      <c r="M34" s="34">
        <v>0</v>
      </c>
      <c r="N34" s="34">
        <v>9432059.58</v>
      </c>
      <c r="O34" s="34">
        <v>1733679.59</v>
      </c>
      <c r="P34" s="34">
        <v>1733679.59</v>
      </c>
    </row>
    <row r="35" spans="1:16" ht="12.75">
      <c r="A35" s="35">
        <v>6</v>
      </c>
      <c r="B35" s="35">
        <v>3</v>
      </c>
      <c r="C35" s="35">
        <v>2</v>
      </c>
      <c r="D35" s="36">
        <v>2</v>
      </c>
      <c r="E35" s="37"/>
      <c r="F35" s="32" t="s">
        <v>86</v>
      </c>
      <c r="G35" s="58" t="s">
        <v>110</v>
      </c>
      <c r="H35" s="34">
        <v>7094544.23</v>
      </c>
      <c r="I35" s="34">
        <v>6181396.68</v>
      </c>
      <c r="J35" s="34">
        <v>3260371.42</v>
      </c>
      <c r="K35" s="34">
        <v>228546.03</v>
      </c>
      <c r="L35" s="34">
        <v>49181.81</v>
      </c>
      <c r="M35" s="34">
        <v>0</v>
      </c>
      <c r="N35" s="34">
        <v>2643297.42</v>
      </c>
      <c r="O35" s="34">
        <v>913147.55</v>
      </c>
      <c r="P35" s="34">
        <v>913147.55</v>
      </c>
    </row>
    <row r="36" spans="1:16" ht="12.75">
      <c r="A36" s="35">
        <v>6</v>
      </c>
      <c r="B36" s="35">
        <v>2</v>
      </c>
      <c r="C36" s="35">
        <v>3</v>
      </c>
      <c r="D36" s="36">
        <v>2</v>
      </c>
      <c r="E36" s="37"/>
      <c r="F36" s="32" t="s">
        <v>86</v>
      </c>
      <c r="G36" s="58" t="s">
        <v>87</v>
      </c>
      <c r="H36" s="34">
        <v>33977256.59</v>
      </c>
      <c r="I36" s="34">
        <v>23445071.22</v>
      </c>
      <c r="J36" s="34">
        <v>9465071.44</v>
      </c>
      <c r="K36" s="34">
        <v>3181049.51</v>
      </c>
      <c r="L36" s="34">
        <v>194288.27</v>
      </c>
      <c r="M36" s="34">
        <v>0</v>
      </c>
      <c r="N36" s="34">
        <v>10604662</v>
      </c>
      <c r="O36" s="34">
        <v>10532185.37</v>
      </c>
      <c r="P36" s="34">
        <v>10532185.37</v>
      </c>
    </row>
    <row r="37" spans="1:16" ht="12.75">
      <c r="A37" s="35">
        <v>6</v>
      </c>
      <c r="B37" s="35">
        <v>2</v>
      </c>
      <c r="C37" s="35">
        <v>4</v>
      </c>
      <c r="D37" s="36">
        <v>2</v>
      </c>
      <c r="E37" s="37"/>
      <c r="F37" s="32" t="s">
        <v>86</v>
      </c>
      <c r="G37" s="58" t="s">
        <v>111</v>
      </c>
      <c r="H37" s="34">
        <v>13142755.17</v>
      </c>
      <c r="I37" s="34">
        <v>7848278.34</v>
      </c>
      <c r="J37" s="34">
        <v>3730644.58</v>
      </c>
      <c r="K37" s="34">
        <v>475758</v>
      </c>
      <c r="L37" s="34">
        <v>153964.01</v>
      </c>
      <c r="M37" s="34">
        <v>0</v>
      </c>
      <c r="N37" s="34">
        <v>3487911.75</v>
      </c>
      <c r="O37" s="34">
        <v>5294476.83</v>
      </c>
      <c r="P37" s="34">
        <v>5294476.83</v>
      </c>
    </row>
    <row r="38" spans="1:16" ht="12.75">
      <c r="A38" s="35">
        <v>6</v>
      </c>
      <c r="B38" s="35">
        <v>15</v>
      </c>
      <c r="C38" s="35">
        <v>2</v>
      </c>
      <c r="D38" s="36">
        <v>2</v>
      </c>
      <c r="E38" s="37"/>
      <c r="F38" s="32" t="s">
        <v>86</v>
      </c>
      <c r="G38" s="58" t="s">
        <v>112</v>
      </c>
      <c r="H38" s="34">
        <v>13495828.6</v>
      </c>
      <c r="I38" s="34">
        <v>11314257.4</v>
      </c>
      <c r="J38" s="34">
        <v>5449440.69</v>
      </c>
      <c r="K38" s="34">
        <v>1109901.3</v>
      </c>
      <c r="L38" s="34">
        <v>98876.47</v>
      </c>
      <c r="M38" s="34">
        <v>0</v>
      </c>
      <c r="N38" s="34">
        <v>4656038.94</v>
      </c>
      <c r="O38" s="34">
        <v>2181571.2</v>
      </c>
      <c r="P38" s="34">
        <v>2181571.2</v>
      </c>
    </row>
    <row r="39" spans="1:16" ht="12.75">
      <c r="A39" s="35">
        <v>6</v>
      </c>
      <c r="B39" s="35">
        <v>9</v>
      </c>
      <c r="C39" s="35">
        <v>2</v>
      </c>
      <c r="D39" s="36">
        <v>2</v>
      </c>
      <c r="E39" s="37"/>
      <c r="F39" s="32" t="s">
        <v>86</v>
      </c>
      <c r="G39" s="58" t="s">
        <v>113</v>
      </c>
      <c r="H39" s="34">
        <v>7186891.39</v>
      </c>
      <c r="I39" s="34">
        <v>6835622.53</v>
      </c>
      <c r="J39" s="34">
        <v>3399609.14</v>
      </c>
      <c r="K39" s="34">
        <v>138000</v>
      </c>
      <c r="L39" s="34">
        <v>94819.37</v>
      </c>
      <c r="M39" s="34">
        <v>0</v>
      </c>
      <c r="N39" s="34">
        <v>3203194.02</v>
      </c>
      <c r="O39" s="34">
        <v>351268.86</v>
      </c>
      <c r="P39" s="34">
        <v>351268.86</v>
      </c>
    </row>
    <row r="40" spans="1:16" ht="12.75">
      <c r="A40" s="35">
        <v>6</v>
      </c>
      <c r="B40" s="35">
        <v>3</v>
      </c>
      <c r="C40" s="35">
        <v>3</v>
      </c>
      <c r="D40" s="36">
        <v>2</v>
      </c>
      <c r="E40" s="37"/>
      <c r="F40" s="32" t="s">
        <v>86</v>
      </c>
      <c r="G40" s="58" t="s">
        <v>114</v>
      </c>
      <c r="H40" s="34">
        <v>29428106.9</v>
      </c>
      <c r="I40" s="34">
        <v>22616495.74</v>
      </c>
      <c r="J40" s="34">
        <v>11639665.38</v>
      </c>
      <c r="K40" s="34">
        <v>661663.17</v>
      </c>
      <c r="L40" s="34">
        <v>335430.1</v>
      </c>
      <c r="M40" s="34">
        <v>0</v>
      </c>
      <c r="N40" s="34">
        <v>9979737.09</v>
      </c>
      <c r="O40" s="34">
        <v>6811611.16</v>
      </c>
      <c r="P40" s="34">
        <v>6811611.16</v>
      </c>
    </row>
    <row r="41" spans="1:16" ht="12.75">
      <c r="A41" s="35">
        <v>6</v>
      </c>
      <c r="B41" s="35">
        <v>12</v>
      </c>
      <c r="C41" s="35">
        <v>1</v>
      </c>
      <c r="D41" s="36">
        <v>2</v>
      </c>
      <c r="E41" s="37"/>
      <c r="F41" s="32" t="s">
        <v>86</v>
      </c>
      <c r="G41" s="58" t="s">
        <v>115</v>
      </c>
      <c r="H41" s="34">
        <v>15455143.56</v>
      </c>
      <c r="I41" s="34">
        <v>13676523.64</v>
      </c>
      <c r="J41" s="34">
        <v>6382186.95</v>
      </c>
      <c r="K41" s="34">
        <v>320200.38</v>
      </c>
      <c r="L41" s="34">
        <v>25482.51</v>
      </c>
      <c r="M41" s="34">
        <v>0</v>
      </c>
      <c r="N41" s="34">
        <v>6948653.8</v>
      </c>
      <c r="O41" s="34">
        <v>1778619.92</v>
      </c>
      <c r="P41" s="34">
        <v>1778619.92</v>
      </c>
    </row>
    <row r="42" spans="1:16" ht="12.75">
      <c r="A42" s="35">
        <v>6</v>
      </c>
      <c r="B42" s="35">
        <v>5</v>
      </c>
      <c r="C42" s="35">
        <v>2</v>
      </c>
      <c r="D42" s="36">
        <v>2</v>
      </c>
      <c r="E42" s="37"/>
      <c r="F42" s="32" t="s">
        <v>86</v>
      </c>
      <c r="G42" s="58" t="s">
        <v>116</v>
      </c>
      <c r="H42" s="34">
        <v>7368161.35</v>
      </c>
      <c r="I42" s="34">
        <v>5877731.04</v>
      </c>
      <c r="J42" s="34">
        <v>3211819.47</v>
      </c>
      <c r="K42" s="34">
        <v>73520.13</v>
      </c>
      <c r="L42" s="34">
        <v>39580.6</v>
      </c>
      <c r="M42" s="34">
        <v>0</v>
      </c>
      <c r="N42" s="34">
        <v>2552810.84</v>
      </c>
      <c r="O42" s="34">
        <v>1490430.31</v>
      </c>
      <c r="P42" s="34">
        <v>1490430.31</v>
      </c>
    </row>
    <row r="43" spans="1:16" ht="12.75">
      <c r="A43" s="35">
        <v>6</v>
      </c>
      <c r="B43" s="35">
        <v>10</v>
      </c>
      <c r="C43" s="35">
        <v>1</v>
      </c>
      <c r="D43" s="36">
        <v>2</v>
      </c>
      <c r="E43" s="37"/>
      <c r="F43" s="32" t="s">
        <v>86</v>
      </c>
      <c r="G43" s="58" t="s">
        <v>117</v>
      </c>
      <c r="H43" s="34">
        <v>19163143.26</v>
      </c>
      <c r="I43" s="34">
        <v>17241959.33</v>
      </c>
      <c r="J43" s="34">
        <v>8730629.35</v>
      </c>
      <c r="K43" s="34">
        <v>467547.32</v>
      </c>
      <c r="L43" s="34">
        <v>131906.04</v>
      </c>
      <c r="M43" s="34">
        <v>0</v>
      </c>
      <c r="N43" s="34">
        <v>7911876.62</v>
      </c>
      <c r="O43" s="34">
        <v>1921183.93</v>
      </c>
      <c r="P43" s="34">
        <v>1921183.93</v>
      </c>
    </row>
    <row r="44" spans="1:16" ht="12.75">
      <c r="A44" s="35">
        <v>6</v>
      </c>
      <c r="B44" s="35">
        <v>15</v>
      </c>
      <c r="C44" s="35">
        <v>3</v>
      </c>
      <c r="D44" s="36">
        <v>2</v>
      </c>
      <c r="E44" s="37"/>
      <c r="F44" s="32" t="s">
        <v>86</v>
      </c>
      <c r="G44" s="58" t="s">
        <v>118</v>
      </c>
      <c r="H44" s="34">
        <v>10468707.85</v>
      </c>
      <c r="I44" s="34">
        <v>9167828.59</v>
      </c>
      <c r="J44" s="34">
        <v>5302757.99</v>
      </c>
      <c r="K44" s="34">
        <v>59432</v>
      </c>
      <c r="L44" s="34">
        <v>40447.65</v>
      </c>
      <c r="M44" s="34">
        <v>0</v>
      </c>
      <c r="N44" s="34">
        <v>3765190.95</v>
      </c>
      <c r="O44" s="34">
        <v>1300879.26</v>
      </c>
      <c r="P44" s="34">
        <v>1300879.26</v>
      </c>
    </row>
    <row r="45" spans="1:16" ht="12.75">
      <c r="A45" s="35">
        <v>6</v>
      </c>
      <c r="B45" s="35">
        <v>13</v>
      </c>
      <c r="C45" s="35">
        <v>1</v>
      </c>
      <c r="D45" s="36">
        <v>2</v>
      </c>
      <c r="E45" s="37"/>
      <c r="F45" s="32" t="s">
        <v>86</v>
      </c>
      <c r="G45" s="58" t="s">
        <v>119</v>
      </c>
      <c r="H45" s="34">
        <v>11022955.83</v>
      </c>
      <c r="I45" s="34">
        <v>10523311.12</v>
      </c>
      <c r="J45" s="34">
        <v>4162063.96</v>
      </c>
      <c r="K45" s="34">
        <v>235652.36</v>
      </c>
      <c r="L45" s="34">
        <v>22352.84</v>
      </c>
      <c r="M45" s="34">
        <v>0</v>
      </c>
      <c r="N45" s="34">
        <v>6103241.96</v>
      </c>
      <c r="O45" s="34">
        <v>499644.71</v>
      </c>
      <c r="P45" s="34">
        <v>499644.71</v>
      </c>
    </row>
    <row r="46" spans="1:16" ht="12.75">
      <c r="A46" s="35">
        <v>6</v>
      </c>
      <c r="B46" s="35">
        <v>4</v>
      </c>
      <c r="C46" s="35">
        <v>2</v>
      </c>
      <c r="D46" s="36">
        <v>2</v>
      </c>
      <c r="E46" s="37"/>
      <c r="F46" s="32" t="s">
        <v>86</v>
      </c>
      <c r="G46" s="58" t="s">
        <v>120</v>
      </c>
      <c r="H46" s="34">
        <v>11334387.81</v>
      </c>
      <c r="I46" s="34">
        <v>9774407.29</v>
      </c>
      <c r="J46" s="34">
        <v>4423403.49</v>
      </c>
      <c r="K46" s="34">
        <v>890396.35</v>
      </c>
      <c r="L46" s="34">
        <v>75299.64</v>
      </c>
      <c r="M46" s="34">
        <v>0</v>
      </c>
      <c r="N46" s="34">
        <v>4385307.81</v>
      </c>
      <c r="O46" s="34">
        <v>1559980.52</v>
      </c>
      <c r="P46" s="34">
        <v>1559980.52</v>
      </c>
    </row>
    <row r="47" spans="1:16" ht="12.75">
      <c r="A47" s="35">
        <v>6</v>
      </c>
      <c r="B47" s="35">
        <v>3</v>
      </c>
      <c r="C47" s="35">
        <v>4</v>
      </c>
      <c r="D47" s="36">
        <v>2</v>
      </c>
      <c r="E47" s="37"/>
      <c r="F47" s="32" t="s">
        <v>86</v>
      </c>
      <c r="G47" s="58" t="s">
        <v>121</v>
      </c>
      <c r="H47" s="34">
        <v>14970174.65</v>
      </c>
      <c r="I47" s="34">
        <v>13709519.46</v>
      </c>
      <c r="J47" s="34">
        <v>5491772.44</v>
      </c>
      <c r="K47" s="34">
        <v>434067.12</v>
      </c>
      <c r="L47" s="34">
        <v>213586.99</v>
      </c>
      <c r="M47" s="34">
        <v>0</v>
      </c>
      <c r="N47" s="34">
        <v>7570092.91</v>
      </c>
      <c r="O47" s="34">
        <v>1260655.19</v>
      </c>
      <c r="P47" s="34">
        <v>1260655.19</v>
      </c>
    </row>
    <row r="48" spans="1:16" ht="12.75">
      <c r="A48" s="35">
        <v>6</v>
      </c>
      <c r="B48" s="35">
        <v>1</v>
      </c>
      <c r="C48" s="35">
        <v>4</v>
      </c>
      <c r="D48" s="36">
        <v>2</v>
      </c>
      <c r="E48" s="37"/>
      <c r="F48" s="32" t="s">
        <v>86</v>
      </c>
      <c r="G48" s="58" t="s">
        <v>122</v>
      </c>
      <c r="H48" s="34">
        <v>12496062.35</v>
      </c>
      <c r="I48" s="34">
        <v>12273850.33</v>
      </c>
      <c r="J48" s="34">
        <v>6326096</v>
      </c>
      <c r="K48" s="34">
        <v>692812.98</v>
      </c>
      <c r="L48" s="34">
        <v>159960.7</v>
      </c>
      <c r="M48" s="34">
        <v>0</v>
      </c>
      <c r="N48" s="34">
        <v>5094980.65</v>
      </c>
      <c r="O48" s="34">
        <v>222212.02</v>
      </c>
      <c r="P48" s="34">
        <v>222212.02</v>
      </c>
    </row>
    <row r="49" spans="1:16" ht="12.75">
      <c r="A49" s="35">
        <v>6</v>
      </c>
      <c r="B49" s="35">
        <v>3</v>
      </c>
      <c r="C49" s="35">
        <v>5</v>
      </c>
      <c r="D49" s="36">
        <v>2</v>
      </c>
      <c r="E49" s="37"/>
      <c r="F49" s="32" t="s">
        <v>86</v>
      </c>
      <c r="G49" s="58" t="s">
        <v>123</v>
      </c>
      <c r="H49" s="34">
        <v>5536976.43</v>
      </c>
      <c r="I49" s="34">
        <v>5255457.19</v>
      </c>
      <c r="J49" s="34">
        <v>2299372.73</v>
      </c>
      <c r="K49" s="34">
        <v>235904.57</v>
      </c>
      <c r="L49" s="34">
        <v>129050.44</v>
      </c>
      <c r="M49" s="34">
        <v>0</v>
      </c>
      <c r="N49" s="34">
        <v>2591129.45</v>
      </c>
      <c r="O49" s="34">
        <v>281519.24</v>
      </c>
      <c r="P49" s="34">
        <v>281519.24</v>
      </c>
    </row>
    <row r="50" spans="1:16" ht="12.75">
      <c r="A50" s="35">
        <v>6</v>
      </c>
      <c r="B50" s="35">
        <v>7</v>
      </c>
      <c r="C50" s="35">
        <v>3</v>
      </c>
      <c r="D50" s="36">
        <v>2</v>
      </c>
      <c r="E50" s="37"/>
      <c r="F50" s="32" t="s">
        <v>86</v>
      </c>
      <c r="G50" s="58" t="s">
        <v>124</v>
      </c>
      <c r="H50" s="34">
        <v>8728876.39</v>
      </c>
      <c r="I50" s="34">
        <v>7742744.54</v>
      </c>
      <c r="J50" s="34">
        <v>3609230.43</v>
      </c>
      <c r="K50" s="34">
        <v>1076047.08</v>
      </c>
      <c r="L50" s="34">
        <v>15816.31</v>
      </c>
      <c r="M50" s="34">
        <v>0</v>
      </c>
      <c r="N50" s="34">
        <v>3041650.72</v>
      </c>
      <c r="O50" s="34">
        <v>986131.85</v>
      </c>
      <c r="P50" s="34">
        <v>986131.85</v>
      </c>
    </row>
    <row r="51" spans="1:16" ht="12.75">
      <c r="A51" s="35">
        <v>6</v>
      </c>
      <c r="B51" s="35">
        <v>5</v>
      </c>
      <c r="C51" s="35">
        <v>3</v>
      </c>
      <c r="D51" s="36">
        <v>2</v>
      </c>
      <c r="E51" s="37"/>
      <c r="F51" s="32" t="s">
        <v>86</v>
      </c>
      <c r="G51" s="58" t="s">
        <v>125</v>
      </c>
      <c r="H51" s="34">
        <v>14108797.99</v>
      </c>
      <c r="I51" s="34">
        <v>11654880.43</v>
      </c>
      <c r="J51" s="34">
        <v>6309957.5</v>
      </c>
      <c r="K51" s="34">
        <v>305348.16</v>
      </c>
      <c r="L51" s="34">
        <v>36177.58</v>
      </c>
      <c r="M51" s="34">
        <v>0</v>
      </c>
      <c r="N51" s="34">
        <v>5003397.19</v>
      </c>
      <c r="O51" s="34">
        <v>2453917.56</v>
      </c>
      <c r="P51" s="34">
        <v>2453917.56</v>
      </c>
    </row>
    <row r="52" spans="1:16" ht="12.75">
      <c r="A52" s="35">
        <v>6</v>
      </c>
      <c r="B52" s="35">
        <v>6</v>
      </c>
      <c r="C52" s="35">
        <v>2</v>
      </c>
      <c r="D52" s="36">
        <v>2</v>
      </c>
      <c r="E52" s="37"/>
      <c r="F52" s="32" t="s">
        <v>86</v>
      </c>
      <c r="G52" s="58" t="s">
        <v>126</v>
      </c>
      <c r="H52" s="34">
        <v>10138878.07</v>
      </c>
      <c r="I52" s="34">
        <v>9080520.25</v>
      </c>
      <c r="J52" s="34">
        <v>4448305.57</v>
      </c>
      <c r="K52" s="34">
        <v>350563.82</v>
      </c>
      <c r="L52" s="34">
        <v>42946.82</v>
      </c>
      <c r="M52" s="34">
        <v>0</v>
      </c>
      <c r="N52" s="34">
        <v>4238704.04</v>
      </c>
      <c r="O52" s="34">
        <v>1058357.82</v>
      </c>
      <c r="P52" s="34">
        <v>1058357.82</v>
      </c>
    </row>
    <row r="53" spans="1:16" ht="12.75">
      <c r="A53" s="35">
        <v>6</v>
      </c>
      <c r="B53" s="35">
        <v>8</v>
      </c>
      <c r="C53" s="35">
        <v>3</v>
      </c>
      <c r="D53" s="36">
        <v>2</v>
      </c>
      <c r="E53" s="37"/>
      <c r="F53" s="32" t="s">
        <v>86</v>
      </c>
      <c r="G53" s="58" t="s">
        <v>127</v>
      </c>
      <c r="H53" s="34">
        <v>19536935.01</v>
      </c>
      <c r="I53" s="34">
        <v>11646856.67</v>
      </c>
      <c r="J53" s="34">
        <v>5253501.72</v>
      </c>
      <c r="K53" s="34">
        <v>1085405.43</v>
      </c>
      <c r="L53" s="34">
        <v>148150.47</v>
      </c>
      <c r="M53" s="34">
        <v>0</v>
      </c>
      <c r="N53" s="34">
        <v>5159799.05</v>
      </c>
      <c r="O53" s="34">
        <v>7890078.34</v>
      </c>
      <c r="P53" s="34">
        <v>7890078.34</v>
      </c>
    </row>
    <row r="54" spans="1:16" ht="12.75">
      <c r="A54" s="35">
        <v>6</v>
      </c>
      <c r="B54" s="35">
        <v>9</v>
      </c>
      <c r="C54" s="35">
        <v>4</v>
      </c>
      <c r="D54" s="36">
        <v>2</v>
      </c>
      <c r="E54" s="37"/>
      <c r="F54" s="32" t="s">
        <v>86</v>
      </c>
      <c r="G54" s="58" t="s">
        <v>128</v>
      </c>
      <c r="H54" s="34">
        <v>16524878.26</v>
      </c>
      <c r="I54" s="34">
        <v>14808860.26</v>
      </c>
      <c r="J54" s="34">
        <v>7022588.27</v>
      </c>
      <c r="K54" s="34">
        <v>1456008.9</v>
      </c>
      <c r="L54" s="34">
        <v>1371.2</v>
      </c>
      <c r="M54" s="34">
        <v>0</v>
      </c>
      <c r="N54" s="34">
        <v>6328891.89</v>
      </c>
      <c r="O54" s="34">
        <v>1716018</v>
      </c>
      <c r="P54" s="34">
        <v>1716018</v>
      </c>
    </row>
    <row r="55" spans="1:16" ht="12.75">
      <c r="A55" s="35">
        <v>6</v>
      </c>
      <c r="B55" s="35">
        <v>9</v>
      </c>
      <c r="C55" s="35">
        <v>5</v>
      </c>
      <c r="D55" s="36">
        <v>2</v>
      </c>
      <c r="E55" s="37"/>
      <c r="F55" s="32" t="s">
        <v>86</v>
      </c>
      <c r="G55" s="58" t="s">
        <v>129</v>
      </c>
      <c r="H55" s="34">
        <v>20483423.66</v>
      </c>
      <c r="I55" s="34">
        <v>16818319.24</v>
      </c>
      <c r="J55" s="34">
        <v>7453892.1</v>
      </c>
      <c r="K55" s="34">
        <v>1906355.47</v>
      </c>
      <c r="L55" s="34">
        <v>385275.99</v>
      </c>
      <c r="M55" s="34">
        <v>0</v>
      </c>
      <c r="N55" s="34">
        <v>7072795.68</v>
      </c>
      <c r="O55" s="34">
        <v>3665104.42</v>
      </c>
      <c r="P55" s="34">
        <v>3665104.42</v>
      </c>
    </row>
    <row r="56" spans="1:16" ht="12.75">
      <c r="A56" s="35">
        <v>6</v>
      </c>
      <c r="B56" s="35">
        <v>5</v>
      </c>
      <c r="C56" s="35">
        <v>4</v>
      </c>
      <c r="D56" s="36">
        <v>2</v>
      </c>
      <c r="E56" s="37"/>
      <c r="F56" s="32" t="s">
        <v>86</v>
      </c>
      <c r="G56" s="58" t="s">
        <v>130</v>
      </c>
      <c r="H56" s="34">
        <v>14912160.22</v>
      </c>
      <c r="I56" s="34">
        <v>10839599.61</v>
      </c>
      <c r="J56" s="34">
        <v>5357535.01</v>
      </c>
      <c r="K56" s="34">
        <v>419400</v>
      </c>
      <c r="L56" s="34">
        <v>215226.65</v>
      </c>
      <c r="M56" s="34">
        <v>0</v>
      </c>
      <c r="N56" s="34">
        <v>4847437.95</v>
      </c>
      <c r="O56" s="34">
        <v>4072560.61</v>
      </c>
      <c r="P56" s="34">
        <v>4072560.61</v>
      </c>
    </row>
    <row r="57" spans="1:16" ht="12.75">
      <c r="A57" s="35">
        <v>6</v>
      </c>
      <c r="B57" s="35">
        <v>2</v>
      </c>
      <c r="C57" s="35">
        <v>6</v>
      </c>
      <c r="D57" s="36">
        <v>2</v>
      </c>
      <c r="E57" s="37"/>
      <c r="F57" s="32" t="s">
        <v>86</v>
      </c>
      <c r="G57" s="58" t="s">
        <v>131</v>
      </c>
      <c r="H57" s="34">
        <v>8284236.16</v>
      </c>
      <c r="I57" s="34">
        <v>7149428.96</v>
      </c>
      <c r="J57" s="34">
        <v>3354211.57</v>
      </c>
      <c r="K57" s="34">
        <v>404538.69</v>
      </c>
      <c r="L57" s="34">
        <v>39194.67</v>
      </c>
      <c r="M57" s="34">
        <v>0</v>
      </c>
      <c r="N57" s="34">
        <v>3351484.03</v>
      </c>
      <c r="O57" s="34">
        <v>1134807.2</v>
      </c>
      <c r="P57" s="34">
        <v>1134807.2</v>
      </c>
    </row>
    <row r="58" spans="1:16" ht="12.75">
      <c r="A58" s="35">
        <v>6</v>
      </c>
      <c r="B58" s="35">
        <v>6</v>
      </c>
      <c r="C58" s="35">
        <v>3</v>
      </c>
      <c r="D58" s="36">
        <v>2</v>
      </c>
      <c r="E58" s="37"/>
      <c r="F58" s="32" t="s">
        <v>86</v>
      </c>
      <c r="G58" s="58" t="s">
        <v>132</v>
      </c>
      <c r="H58" s="34">
        <v>11960529.12</v>
      </c>
      <c r="I58" s="34">
        <v>6126030.66</v>
      </c>
      <c r="J58" s="34">
        <v>3017537.59</v>
      </c>
      <c r="K58" s="34">
        <v>104883.81</v>
      </c>
      <c r="L58" s="34">
        <v>5232.78</v>
      </c>
      <c r="M58" s="34">
        <v>0</v>
      </c>
      <c r="N58" s="34">
        <v>2998376.48</v>
      </c>
      <c r="O58" s="34">
        <v>5834498.46</v>
      </c>
      <c r="P58" s="34">
        <v>5834498.46</v>
      </c>
    </row>
    <row r="59" spans="1:16" ht="12.75">
      <c r="A59" s="35">
        <v>6</v>
      </c>
      <c r="B59" s="35">
        <v>7</v>
      </c>
      <c r="C59" s="35">
        <v>4</v>
      </c>
      <c r="D59" s="36">
        <v>2</v>
      </c>
      <c r="E59" s="37"/>
      <c r="F59" s="32" t="s">
        <v>86</v>
      </c>
      <c r="G59" s="58" t="s">
        <v>133</v>
      </c>
      <c r="H59" s="34">
        <v>14359166</v>
      </c>
      <c r="I59" s="34">
        <v>14148581.01</v>
      </c>
      <c r="J59" s="34">
        <v>6608987.06</v>
      </c>
      <c r="K59" s="34">
        <v>715205.24</v>
      </c>
      <c r="L59" s="34">
        <v>150124.59</v>
      </c>
      <c r="M59" s="34">
        <v>0</v>
      </c>
      <c r="N59" s="34">
        <v>6674264.12</v>
      </c>
      <c r="O59" s="34">
        <v>210584.99</v>
      </c>
      <c r="P59" s="34">
        <v>210584.99</v>
      </c>
    </row>
    <row r="60" spans="1:16" ht="12.75">
      <c r="A60" s="35">
        <v>6</v>
      </c>
      <c r="B60" s="35">
        <v>20</v>
      </c>
      <c r="C60" s="35">
        <v>2</v>
      </c>
      <c r="D60" s="36">
        <v>2</v>
      </c>
      <c r="E60" s="37"/>
      <c r="F60" s="32" t="s">
        <v>86</v>
      </c>
      <c r="G60" s="58" t="s">
        <v>134</v>
      </c>
      <c r="H60" s="34">
        <v>8141115.11</v>
      </c>
      <c r="I60" s="34">
        <v>8010018.17</v>
      </c>
      <c r="J60" s="34">
        <v>4255273.54</v>
      </c>
      <c r="K60" s="34">
        <v>302268</v>
      </c>
      <c r="L60" s="34">
        <v>40917.99</v>
      </c>
      <c r="M60" s="34">
        <v>0</v>
      </c>
      <c r="N60" s="34">
        <v>3411558.64</v>
      </c>
      <c r="O60" s="34">
        <v>131096.94</v>
      </c>
      <c r="P60" s="34">
        <v>131096.94</v>
      </c>
    </row>
    <row r="61" spans="1:16" ht="12.75">
      <c r="A61" s="35">
        <v>6</v>
      </c>
      <c r="B61" s="35">
        <v>19</v>
      </c>
      <c r="C61" s="35">
        <v>2</v>
      </c>
      <c r="D61" s="36">
        <v>2</v>
      </c>
      <c r="E61" s="37"/>
      <c r="F61" s="32" t="s">
        <v>86</v>
      </c>
      <c r="G61" s="58" t="s">
        <v>135</v>
      </c>
      <c r="H61" s="34">
        <v>6828111.81</v>
      </c>
      <c r="I61" s="34">
        <v>5735571.76</v>
      </c>
      <c r="J61" s="34">
        <v>1230690.82</v>
      </c>
      <c r="K61" s="34">
        <v>1542180.75</v>
      </c>
      <c r="L61" s="34">
        <v>77805.37</v>
      </c>
      <c r="M61" s="34">
        <v>0</v>
      </c>
      <c r="N61" s="34">
        <v>2884894.82</v>
      </c>
      <c r="O61" s="34">
        <v>1092540.05</v>
      </c>
      <c r="P61" s="34">
        <v>1092540.05</v>
      </c>
    </row>
    <row r="62" spans="1:16" ht="12.75">
      <c r="A62" s="35">
        <v>6</v>
      </c>
      <c r="B62" s="35">
        <v>19</v>
      </c>
      <c r="C62" s="35">
        <v>3</v>
      </c>
      <c r="D62" s="36">
        <v>2</v>
      </c>
      <c r="E62" s="37"/>
      <c r="F62" s="32" t="s">
        <v>86</v>
      </c>
      <c r="G62" s="58" t="s">
        <v>136</v>
      </c>
      <c r="H62" s="34">
        <v>7844734.08</v>
      </c>
      <c r="I62" s="34">
        <v>7674136.92</v>
      </c>
      <c r="J62" s="34">
        <v>3813649.79</v>
      </c>
      <c r="K62" s="34">
        <v>407752</v>
      </c>
      <c r="L62" s="34">
        <v>105207.17</v>
      </c>
      <c r="M62" s="34">
        <v>0</v>
      </c>
      <c r="N62" s="34">
        <v>3347527.96</v>
      </c>
      <c r="O62" s="34">
        <v>170597.16</v>
      </c>
      <c r="P62" s="34">
        <v>170597.16</v>
      </c>
    </row>
    <row r="63" spans="1:16" ht="12.75">
      <c r="A63" s="35">
        <v>6</v>
      </c>
      <c r="B63" s="35">
        <v>4</v>
      </c>
      <c r="C63" s="35">
        <v>3</v>
      </c>
      <c r="D63" s="36">
        <v>2</v>
      </c>
      <c r="E63" s="37"/>
      <c r="F63" s="32" t="s">
        <v>86</v>
      </c>
      <c r="G63" s="58" t="s">
        <v>137</v>
      </c>
      <c r="H63" s="34">
        <v>11906880.77</v>
      </c>
      <c r="I63" s="34">
        <v>10657087.09</v>
      </c>
      <c r="J63" s="34">
        <v>5542201.45</v>
      </c>
      <c r="K63" s="34">
        <v>636672.82</v>
      </c>
      <c r="L63" s="34">
        <v>92856.64</v>
      </c>
      <c r="M63" s="34">
        <v>0</v>
      </c>
      <c r="N63" s="34">
        <v>4385356.18</v>
      </c>
      <c r="O63" s="34">
        <v>1249793.68</v>
      </c>
      <c r="P63" s="34">
        <v>1249793.68</v>
      </c>
    </row>
    <row r="64" spans="1:16" ht="12.75">
      <c r="A64" s="35">
        <v>6</v>
      </c>
      <c r="B64" s="35">
        <v>4</v>
      </c>
      <c r="C64" s="35">
        <v>4</v>
      </c>
      <c r="D64" s="36">
        <v>2</v>
      </c>
      <c r="E64" s="37"/>
      <c r="F64" s="32" t="s">
        <v>86</v>
      </c>
      <c r="G64" s="58" t="s">
        <v>89</v>
      </c>
      <c r="H64" s="34">
        <v>22033113.18</v>
      </c>
      <c r="I64" s="34">
        <v>18848932.37</v>
      </c>
      <c r="J64" s="34">
        <v>7547062.76</v>
      </c>
      <c r="K64" s="34">
        <v>2260644.09</v>
      </c>
      <c r="L64" s="34">
        <v>33581.88</v>
      </c>
      <c r="M64" s="34">
        <v>0</v>
      </c>
      <c r="N64" s="34">
        <v>9007643.64</v>
      </c>
      <c r="O64" s="34">
        <v>3184180.81</v>
      </c>
      <c r="P64" s="34">
        <v>3184180.81</v>
      </c>
    </row>
    <row r="65" spans="1:16" ht="12.75">
      <c r="A65" s="35">
        <v>6</v>
      </c>
      <c r="B65" s="35">
        <v>6</v>
      </c>
      <c r="C65" s="35">
        <v>4</v>
      </c>
      <c r="D65" s="36">
        <v>2</v>
      </c>
      <c r="E65" s="37"/>
      <c r="F65" s="32" t="s">
        <v>86</v>
      </c>
      <c r="G65" s="58" t="s">
        <v>138</v>
      </c>
      <c r="H65" s="34">
        <v>20426146.66</v>
      </c>
      <c r="I65" s="34">
        <v>15885489.96</v>
      </c>
      <c r="J65" s="34">
        <v>6270295.81</v>
      </c>
      <c r="K65" s="34">
        <v>2218810.41</v>
      </c>
      <c r="L65" s="34">
        <v>461848.22</v>
      </c>
      <c r="M65" s="34">
        <v>0</v>
      </c>
      <c r="N65" s="34">
        <v>6934535.52</v>
      </c>
      <c r="O65" s="34">
        <v>4540656.7</v>
      </c>
      <c r="P65" s="34">
        <v>4540656.7</v>
      </c>
    </row>
    <row r="66" spans="1:16" ht="12.75">
      <c r="A66" s="35">
        <v>6</v>
      </c>
      <c r="B66" s="35">
        <v>9</v>
      </c>
      <c r="C66" s="35">
        <v>6</v>
      </c>
      <c r="D66" s="36">
        <v>2</v>
      </c>
      <c r="E66" s="37"/>
      <c r="F66" s="32" t="s">
        <v>86</v>
      </c>
      <c r="G66" s="58" t="s">
        <v>139</v>
      </c>
      <c r="H66" s="34">
        <v>16782521.26</v>
      </c>
      <c r="I66" s="34">
        <v>13477347.37</v>
      </c>
      <c r="J66" s="34">
        <v>6691492.32</v>
      </c>
      <c r="K66" s="34">
        <v>472431.76</v>
      </c>
      <c r="L66" s="34">
        <v>36842.93</v>
      </c>
      <c r="M66" s="34">
        <v>0</v>
      </c>
      <c r="N66" s="34">
        <v>6276580.36</v>
      </c>
      <c r="O66" s="34">
        <v>3305173.89</v>
      </c>
      <c r="P66" s="34">
        <v>3305173.89</v>
      </c>
    </row>
    <row r="67" spans="1:16" ht="12.75">
      <c r="A67" s="35">
        <v>6</v>
      </c>
      <c r="B67" s="35">
        <v>13</v>
      </c>
      <c r="C67" s="35">
        <v>2</v>
      </c>
      <c r="D67" s="36">
        <v>2</v>
      </c>
      <c r="E67" s="37"/>
      <c r="F67" s="32" t="s">
        <v>86</v>
      </c>
      <c r="G67" s="58" t="s">
        <v>140</v>
      </c>
      <c r="H67" s="34">
        <v>15114621.62</v>
      </c>
      <c r="I67" s="34">
        <v>9070878.69</v>
      </c>
      <c r="J67" s="34">
        <v>4166602.35</v>
      </c>
      <c r="K67" s="34">
        <v>622076.74</v>
      </c>
      <c r="L67" s="34">
        <v>185496.04</v>
      </c>
      <c r="M67" s="34">
        <v>0</v>
      </c>
      <c r="N67" s="34">
        <v>4096703.56</v>
      </c>
      <c r="O67" s="34">
        <v>6043742.93</v>
      </c>
      <c r="P67" s="34">
        <v>6043742.93</v>
      </c>
    </row>
    <row r="68" spans="1:16" ht="12.75">
      <c r="A68" s="35">
        <v>6</v>
      </c>
      <c r="B68" s="35">
        <v>14</v>
      </c>
      <c r="C68" s="35">
        <v>3</v>
      </c>
      <c r="D68" s="36">
        <v>2</v>
      </c>
      <c r="E68" s="37"/>
      <c r="F68" s="32" t="s">
        <v>86</v>
      </c>
      <c r="G68" s="58" t="s">
        <v>141</v>
      </c>
      <c r="H68" s="34">
        <v>10733315.11</v>
      </c>
      <c r="I68" s="34">
        <v>7696779.57</v>
      </c>
      <c r="J68" s="34">
        <v>4105200.24</v>
      </c>
      <c r="K68" s="34">
        <v>440076.75</v>
      </c>
      <c r="L68" s="34">
        <v>88219.73</v>
      </c>
      <c r="M68" s="34">
        <v>0</v>
      </c>
      <c r="N68" s="34">
        <v>3063282.85</v>
      </c>
      <c r="O68" s="34">
        <v>3036535.54</v>
      </c>
      <c r="P68" s="34">
        <v>3036535.54</v>
      </c>
    </row>
    <row r="69" spans="1:16" ht="12.75">
      <c r="A69" s="35">
        <v>6</v>
      </c>
      <c r="B69" s="35">
        <v>1</v>
      </c>
      <c r="C69" s="35">
        <v>5</v>
      </c>
      <c r="D69" s="36">
        <v>2</v>
      </c>
      <c r="E69" s="37"/>
      <c r="F69" s="32" t="s">
        <v>86</v>
      </c>
      <c r="G69" s="58" t="s">
        <v>142</v>
      </c>
      <c r="H69" s="34">
        <v>13167728.5</v>
      </c>
      <c r="I69" s="34">
        <v>9767091.27</v>
      </c>
      <c r="J69" s="34">
        <v>4815712.75</v>
      </c>
      <c r="K69" s="34">
        <v>368284.78</v>
      </c>
      <c r="L69" s="34">
        <v>37861.64</v>
      </c>
      <c r="M69" s="34">
        <v>0</v>
      </c>
      <c r="N69" s="34">
        <v>4545232.1</v>
      </c>
      <c r="O69" s="34">
        <v>3400637.23</v>
      </c>
      <c r="P69" s="34">
        <v>3400637.23</v>
      </c>
    </row>
    <row r="70" spans="1:16" ht="12.75">
      <c r="A70" s="35">
        <v>6</v>
      </c>
      <c r="B70" s="35">
        <v>18</v>
      </c>
      <c r="C70" s="35">
        <v>3</v>
      </c>
      <c r="D70" s="36">
        <v>2</v>
      </c>
      <c r="E70" s="37"/>
      <c r="F70" s="32" t="s">
        <v>86</v>
      </c>
      <c r="G70" s="58" t="s">
        <v>143</v>
      </c>
      <c r="H70" s="34">
        <v>7365868.98</v>
      </c>
      <c r="I70" s="34">
        <v>7011751.52</v>
      </c>
      <c r="J70" s="34">
        <v>3835816.77</v>
      </c>
      <c r="K70" s="34">
        <v>225645.38</v>
      </c>
      <c r="L70" s="34">
        <v>52947.87</v>
      </c>
      <c r="M70" s="34">
        <v>0</v>
      </c>
      <c r="N70" s="34">
        <v>2897341.5</v>
      </c>
      <c r="O70" s="34">
        <v>354117.46</v>
      </c>
      <c r="P70" s="34">
        <v>354117.46</v>
      </c>
    </row>
    <row r="71" spans="1:16" ht="12.75">
      <c r="A71" s="35">
        <v>6</v>
      </c>
      <c r="B71" s="35">
        <v>9</v>
      </c>
      <c r="C71" s="35">
        <v>7</v>
      </c>
      <c r="D71" s="36">
        <v>2</v>
      </c>
      <c r="E71" s="37"/>
      <c r="F71" s="32" t="s">
        <v>86</v>
      </c>
      <c r="G71" s="58" t="s">
        <v>144</v>
      </c>
      <c r="H71" s="34">
        <v>26123988.46</v>
      </c>
      <c r="I71" s="34">
        <v>21430881.43</v>
      </c>
      <c r="J71" s="34">
        <v>9282217.29</v>
      </c>
      <c r="K71" s="34">
        <v>1663538.05</v>
      </c>
      <c r="L71" s="34">
        <v>216063.23</v>
      </c>
      <c r="M71" s="34">
        <v>0</v>
      </c>
      <c r="N71" s="34">
        <v>10269062.86</v>
      </c>
      <c r="O71" s="34">
        <v>4693107.03</v>
      </c>
      <c r="P71" s="34">
        <v>4693107.03</v>
      </c>
    </row>
    <row r="72" spans="1:16" ht="12.75">
      <c r="A72" s="35">
        <v>6</v>
      </c>
      <c r="B72" s="35">
        <v>8</v>
      </c>
      <c r="C72" s="35">
        <v>4</v>
      </c>
      <c r="D72" s="36">
        <v>2</v>
      </c>
      <c r="E72" s="37"/>
      <c r="F72" s="32" t="s">
        <v>86</v>
      </c>
      <c r="G72" s="58" t="s">
        <v>145</v>
      </c>
      <c r="H72" s="34">
        <v>7086485.34</v>
      </c>
      <c r="I72" s="34">
        <v>5863140.61</v>
      </c>
      <c r="J72" s="34">
        <v>2356857.08</v>
      </c>
      <c r="K72" s="34">
        <v>261766.2</v>
      </c>
      <c r="L72" s="34">
        <v>28929.23</v>
      </c>
      <c r="M72" s="34">
        <v>0</v>
      </c>
      <c r="N72" s="34">
        <v>3215588.1</v>
      </c>
      <c r="O72" s="34">
        <v>1223344.73</v>
      </c>
      <c r="P72" s="34">
        <v>1223344.73</v>
      </c>
    </row>
    <row r="73" spans="1:16" ht="12.75">
      <c r="A73" s="35">
        <v>6</v>
      </c>
      <c r="B73" s="35">
        <v>12</v>
      </c>
      <c r="C73" s="35">
        <v>2</v>
      </c>
      <c r="D73" s="36">
        <v>2</v>
      </c>
      <c r="E73" s="37"/>
      <c r="F73" s="32" t="s">
        <v>86</v>
      </c>
      <c r="G73" s="58" t="s">
        <v>146</v>
      </c>
      <c r="H73" s="34">
        <v>14910624</v>
      </c>
      <c r="I73" s="34">
        <v>13483081.53</v>
      </c>
      <c r="J73" s="34">
        <v>6083831.24</v>
      </c>
      <c r="K73" s="34">
        <v>793418.55</v>
      </c>
      <c r="L73" s="34">
        <v>0</v>
      </c>
      <c r="M73" s="34">
        <v>0</v>
      </c>
      <c r="N73" s="34">
        <v>6605831.74</v>
      </c>
      <c r="O73" s="34">
        <v>1427542.47</v>
      </c>
      <c r="P73" s="34">
        <v>1427542.47</v>
      </c>
    </row>
    <row r="74" spans="1:16" ht="12.75">
      <c r="A74" s="35">
        <v>6</v>
      </c>
      <c r="B74" s="35">
        <v>3</v>
      </c>
      <c r="C74" s="35">
        <v>6</v>
      </c>
      <c r="D74" s="36">
        <v>2</v>
      </c>
      <c r="E74" s="37"/>
      <c r="F74" s="32" t="s">
        <v>86</v>
      </c>
      <c r="G74" s="58" t="s">
        <v>147</v>
      </c>
      <c r="H74" s="34">
        <v>9499749</v>
      </c>
      <c r="I74" s="34">
        <v>8605179.95</v>
      </c>
      <c r="J74" s="34">
        <v>4324169.86</v>
      </c>
      <c r="K74" s="34">
        <v>543216.47</v>
      </c>
      <c r="L74" s="34">
        <v>79802.63</v>
      </c>
      <c r="M74" s="34">
        <v>0</v>
      </c>
      <c r="N74" s="34">
        <v>3657990.99</v>
      </c>
      <c r="O74" s="34">
        <v>894569.05</v>
      </c>
      <c r="P74" s="34">
        <v>894569.05</v>
      </c>
    </row>
    <row r="75" spans="1:16" ht="12.75">
      <c r="A75" s="35">
        <v>6</v>
      </c>
      <c r="B75" s="35">
        <v>8</v>
      </c>
      <c r="C75" s="35">
        <v>5</v>
      </c>
      <c r="D75" s="36">
        <v>2</v>
      </c>
      <c r="E75" s="37"/>
      <c r="F75" s="32" t="s">
        <v>86</v>
      </c>
      <c r="G75" s="58" t="s">
        <v>148</v>
      </c>
      <c r="H75" s="34">
        <v>12876394.4</v>
      </c>
      <c r="I75" s="34">
        <v>12385964.51</v>
      </c>
      <c r="J75" s="34">
        <v>6386442.65</v>
      </c>
      <c r="K75" s="34">
        <v>495413.29</v>
      </c>
      <c r="L75" s="34">
        <v>152943.96</v>
      </c>
      <c r="M75" s="34">
        <v>0</v>
      </c>
      <c r="N75" s="34">
        <v>5351164.61</v>
      </c>
      <c r="O75" s="34">
        <v>490429.89</v>
      </c>
      <c r="P75" s="34">
        <v>490429.89</v>
      </c>
    </row>
    <row r="76" spans="1:16" ht="12.75">
      <c r="A76" s="35">
        <v>6</v>
      </c>
      <c r="B76" s="35">
        <v>12</v>
      </c>
      <c r="C76" s="35">
        <v>3</v>
      </c>
      <c r="D76" s="36">
        <v>2</v>
      </c>
      <c r="E76" s="37"/>
      <c r="F76" s="32" t="s">
        <v>86</v>
      </c>
      <c r="G76" s="58" t="s">
        <v>149</v>
      </c>
      <c r="H76" s="34">
        <v>12069248.2</v>
      </c>
      <c r="I76" s="34">
        <v>11289691.03</v>
      </c>
      <c r="J76" s="34">
        <v>6009563.17</v>
      </c>
      <c r="K76" s="34">
        <v>351500</v>
      </c>
      <c r="L76" s="34">
        <v>177528.24</v>
      </c>
      <c r="M76" s="34">
        <v>0</v>
      </c>
      <c r="N76" s="34">
        <v>4751099.62</v>
      </c>
      <c r="O76" s="34">
        <v>779557.17</v>
      </c>
      <c r="P76" s="34">
        <v>779557.17</v>
      </c>
    </row>
    <row r="77" spans="1:16" ht="12.75">
      <c r="A77" s="35">
        <v>6</v>
      </c>
      <c r="B77" s="35">
        <v>15</v>
      </c>
      <c r="C77" s="35">
        <v>4</v>
      </c>
      <c r="D77" s="36">
        <v>2</v>
      </c>
      <c r="E77" s="37"/>
      <c r="F77" s="32" t="s">
        <v>86</v>
      </c>
      <c r="G77" s="58" t="s">
        <v>150</v>
      </c>
      <c r="H77" s="34">
        <v>17433688.38</v>
      </c>
      <c r="I77" s="34">
        <v>15785735.07</v>
      </c>
      <c r="J77" s="34">
        <v>8721849.16</v>
      </c>
      <c r="K77" s="34">
        <v>447808.77</v>
      </c>
      <c r="L77" s="34">
        <v>78154.13</v>
      </c>
      <c r="M77" s="34">
        <v>0</v>
      </c>
      <c r="N77" s="34">
        <v>6537923.01</v>
      </c>
      <c r="O77" s="34">
        <v>1647953.31</v>
      </c>
      <c r="P77" s="34">
        <v>1647953.31</v>
      </c>
    </row>
    <row r="78" spans="1:16" ht="12.75">
      <c r="A78" s="35">
        <v>6</v>
      </c>
      <c r="B78" s="35">
        <v>16</v>
      </c>
      <c r="C78" s="35">
        <v>2</v>
      </c>
      <c r="D78" s="36">
        <v>2</v>
      </c>
      <c r="E78" s="37"/>
      <c r="F78" s="32" t="s">
        <v>86</v>
      </c>
      <c r="G78" s="58" t="s">
        <v>151</v>
      </c>
      <c r="H78" s="34">
        <v>15518068.52</v>
      </c>
      <c r="I78" s="34">
        <v>14231761.09</v>
      </c>
      <c r="J78" s="34">
        <v>7051648.52</v>
      </c>
      <c r="K78" s="34">
        <v>245423</v>
      </c>
      <c r="L78" s="34">
        <v>61240.67</v>
      </c>
      <c r="M78" s="34">
        <v>0</v>
      </c>
      <c r="N78" s="34">
        <v>6873448.9</v>
      </c>
      <c r="O78" s="34">
        <v>1286307.43</v>
      </c>
      <c r="P78" s="34">
        <v>1286307.43</v>
      </c>
    </row>
    <row r="79" spans="1:16" ht="12.75">
      <c r="A79" s="35">
        <v>6</v>
      </c>
      <c r="B79" s="35">
        <v>1</v>
      </c>
      <c r="C79" s="35">
        <v>6</v>
      </c>
      <c r="D79" s="36">
        <v>2</v>
      </c>
      <c r="E79" s="37"/>
      <c r="F79" s="32" t="s">
        <v>86</v>
      </c>
      <c r="G79" s="58" t="s">
        <v>152</v>
      </c>
      <c r="H79" s="34">
        <v>8580184.03</v>
      </c>
      <c r="I79" s="34">
        <v>7421606.25</v>
      </c>
      <c r="J79" s="34">
        <v>4052967.72</v>
      </c>
      <c r="K79" s="34">
        <v>166797.8</v>
      </c>
      <c r="L79" s="34">
        <v>9757.12</v>
      </c>
      <c r="M79" s="34">
        <v>0</v>
      </c>
      <c r="N79" s="34">
        <v>3192083.61</v>
      </c>
      <c r="O79" s="34">
        <v>1158577.78</v>
      </c>
      <c r="P79" s="34">
        <v>1158577.78</v>
      </c>
    </row>
    <row r="80" spans="1:16" ht="12.75">
      <c r="A80" s="35">
        <v>6</v>
      </c>
      <c r="B80" s="35">
        <v>15</v>
      </c>
      <c r="C80" s="35">
        <v>5</v>
      </c>
      <c r="D80" s="36">
        <v>2</v>
      </c>
      <c r="E80" s="37"/>
      <c r="F80" s="32" t="s">
        <v>86</v>
      </c>
      <c r="G80" s="58" t="s">
        <v>153</v>
      </c>
      <c r="H80" s="34">
        <v>10325542.11</v>
      </c>
      <c r="I80" s="34">
        <v>9222775.81</v>
      </c>
      <c r="J80" s="34">
        <v>4416802.99</v>
      </c>
      <c r="K80" s="34">
        <v>780269.54</v>
      </c>
      <c r="L80" s="34">
        <v>127048.74</v>
      </c>
      <c r="M80" s="34">
        <v>0</v>
      </c>
      <c r="N80" s="34">
        <v>3898654.54</v>
      </c>
      <c r="O80" s="34">
        <v>1102766.3</v>
      </c>
      <c r="P80" s="34">
        <v>1102766.3</v>
      </c>
    </row>
    <row r="81" spans="1:16" ht="12.75">
      <c r="A81" s="35">
        <v>6</v>
      </c>
      <c r="B81" s="35">
        <v>20</v>
      </c>
      <c r="C81" s="35">
        <v>3</v>
      </c>
      <c r="D81" s="36">
        <v>2</v>
      </c>
      <c r="E81" s="37"/>
      <c r="F81" s="32" t="s">
        <v>86</v>
      </c>
      <c r="G81" s="58" t="s">
        <v>154</v>
      </c>
      <c r="H81" s="34">
        <v>10754644.49</v>
      </c>
      <c r="I81" s="34">
        <v>9727115.52</v>
      </c>
      <c r="J81" s="34">
        <v>4725102.76</v>
      </c>
      <c r="K81" s="34">
        <v>498380.31</v>
      </c>
      <c r="L81" s="34">
        <v>128725.86</v>
      </c>
      <c r="M81" s="34">
        <v>0</v>
      </c>
      <c r="N81" s="34">
        <v>4374906.59</v>
      </c>
      <c r="O81" s="34">
        <v>1027528.97</v>
      </c>
      <c r="P81" s="34">
        <v>1027528.97</v>
      </c>
    </row>
    <row r="82" spans="1:16" ht="12.75">
      <c r="A82" s="35">
        <v>6</v>
      </c>
      <c r="B82" s="35">
        <v>9</v>
      </c>
      <c r="C82" s="35">
        <v>8</v>
      </c>
      <c r="D82" s="36">
        <v>2</v>
      </c>
      <c r="E82" s="37"/>
      <c r="F82" s="32" t="s">
        <v>86</v>
      </c>
      <c r="G82" s="58" t="s">
        <v>155</v>
      </c>
      <c r="H82" s="34">
        <v>21333812.26</v>
      </c>
      <c r="I82" s="34">
        <v>18790778.71</v>
      </c>
      <c r="J82" s="34">
        <v>7774064.79</v>
      </c>
      <c r="K82" s="34">
        <v>1489917.41</v>
      </c>
      <c r="L82" s="34">
        <v>197268.08</v>
      </c>
      <c r="M82" s="34">
        <v>0</v>
      </c>
      <c r="N82" s="34">
        <v>9329528.43</v>
      </c>
      <c r="O82" s="34">
        <v>2543033.55</v>
      </c>
      <c r="P82" s="34">
        <v>2543033.55</v>
      </c>
    </row>
    <row r="83" spans="1:16" ht="12.75">
      <c r="A83" s="35">
        <v>6</v>
      </c>
      <c r="B83" s="35">
        <v>1</v>
      </c>
      <c r="C83" s="35">
        <v>7</v>
      </c>
      <c r="D83" s="36">
        <v>2</v>
      </c>
      <c r="E83" s="37"/>
      <c r="F83" s="32" t="s">
        <v>86</v>
      </c>
      <c r="G83" s="58" t="s">
        <v>156</v>
      </c>
      <c r="H83" s="34">
        <v>8981277.44</v>
      </c>
      <c r="I83" s="34">
        <v>8737153.45</v>
      </c>
      <c r="J83" s="34">
        <v>4703858.91</v>
      </c>
      <c r="K83" s="34">
        <v>218167.02</v>
      </c>
      <c r="L83" s="34">
        <v>74077.62</v>
      </c>
      <c r="M83" s="34">
        <v>0</v>
      </c>
      <c r="N83" s="34">
        <v>3741049.9</v>
      </c>
      <c r="O83" s="34">
        <v>244123.99</v>
      </c>
      <c r="P83" s="34">
        <v>244123.99</v>
      </c>
    </row>
    <row r="84" spans="1:16" ht="12.75">
      <c r="A84" s="35">
        <v>6</v>
      </c>
      <c r="B84" s="35">
        <v>14</v>
      </c>
      <c r="C84" s="35">
        <v>5</v>
      </c>
      <c r="D84" s="36">
        <v>2</v>
      </c>
      <c r="E84" s="37"/>
      <c r="F84" s="32" t="s">
        <v>86</v>
      </c>
      <c r="G84" s="58" t="s">
        <v>157</v>
      </c>
      <c r="H84" s="34">
        <v>19126350.7</v>
      </c>
      <c r="I84" s="34">
        <v>16721794.16</v>
      </c>
      <c r="J84" s="34">
        <v>8192986.48</v>
      </c>
      <c r="K84" s="34">
        <v>1149072.22</v>
      </c>
      <c r="L84" s="34">
        <v>81685.06</v>
      </c>
      <c r="M84" s="34">
        <v>0</v>
      </c>
      <c r="N84" s="34">
        <v>7298050.4</v>
      </c>
      <c r="O84" s="34">
        <v>2404556.54</v>
      </c>
      <c r="P84" s="34">
        <v>1404556.54</v>
      </c>
    </row>
    <row r="85" spans="1:16" ht="12.75">
      <c r="A85" s="35">
        <v>6</v>
      </c>
      <c r="B85" s="35">
        <v>6</v>
      </c>
      <c r="C85" s="35">
        <v>5</v>
      </c>
      <c r="D85" s="36">
        <v>2</v>
      </c>
      <c r="E85" s="37"/>
      <c r="F85" s="32" t="s">
        <v>86</v>
      </c>
      <c r="G85" s="58" t="s">
        <v>90</v>
      </c>
      <c r="H85" s="34">
        <v>18407379.87</v>
      </c>
      <c r="I85" s="34">
        <v>16371646.92</v>
      </c>
      <c r="J85" s="34">
        <v>9181694.98</v>
      </c>
      <c r="K85" s="34">
        <v>512515.47</v>
      </c>
      <c r="L85" s="34">
        <v>234426.93</v>
      </c>
      <c r="M85" s="34">
        <v>0</v>
      </c>
      <c r="N85" s="34">
        <v>6443009.54</v>
      </c>
      <c r="O85" s="34">
        <v>2035732.95</v>
      </c>
      <c r="P85" s="34">
        <v>1979678.32</v>
      </c>
    </row>
    <row r="86" spans="1:16" ht="12.75">
      <c r="A86" s="35">
        <v>6</v>
      </c>
      <c r="B86" s="35">
        <v>6</v>
      </c>
      <c r="C86" s="35">
        <v>6</v>
      </c>
      <c r="D86" s="36">
        <v>2</v>
      </c>
      <c r="E86" s="37"/>
      <c r="F86" s="32" t="s">
        <v>86</v>
      </c>
      <c r="G86" s="58" t="s">
        <v>158</v>
      </c>
      <c r="H86" s="34">
        <v>9378757.7</v>
      </c>
      <c r="I86" s="34">
        <v>7247306.33</v>
      </c>
      <c r="J86" s="34">
        <v>3652910.26</v>
      </c>
      <c r="K86" s="34">
        <v>120776.93</v>
      </c>
      <c r="L86" s="34">
        <v>91247.86</v>
      </c>
      <c r="M86" s="34">
        <v>0</v>
      </c>
      <c r="N86" s="34">
        <v>3382371.28</v>
      </c>
      <c r="O86" s="34">
        <v>2131451.37</v>
      </c>
      <c r="P86" s="34">
        <v>2131451.37</v>
      </c>
    </row>
    <row r="87" spans="1:16" ht="12.75">
      <c r="A87" s="35">
        <v>6</v>
      </c>
      <c r="B87" s="35">
        <v>7</v>
      </c>
      <c r="C87" s="35">
        <v>5</v>
      </c>
      <c r="D87" s="36">
        <v>2</v>
      </c>
      <c r="E87" s="37"/>
      <c r="F87" s="32" t="s">
        <v>86</v>
      </c>
      <c r="G87" s="58" t="s">
        <v>91</v>
      </c>
      <c r="H87" s="34">
        <v>14245211.03</v>
      </c>
      <c r="I87" s="34">
        <v>12101890.65</v>
      </c>
      <c r="J87" s="34">
        <v>6591082.17</v>
      </c>
      <c r="K87" s="34">
        <v>368471.45</v>
      </c>
      <c r="L87" s="34">
        <v>45836.55</v>
      </c>
      <c r="M87" s="34">
        <v>0</v>
      </c>
      <c r="N87" s="34">
        <v>5096500.48</v>
      </c>
      <c r="O87" s="34">
        <v>2143320.38</v>
      </c>
      <c r="P87" s="34">
        <v>2143320.38</v>
      </c>
    </row>
    <row r="88" spans="1:16" ht="12.75">
      <c r="A88" s="35">
        <v>6</v>
      </c>
      <c r="B88" s="35">
        <v>18</v>
      </c>
      <c r="C88" s="35">
        <v>4</v>
      </c>
      <c r="D88" s="36">
        <v>2</v>
      </c>
      <c r="E88" s="37"/>
      <c r="F88" s="32" t="s">
        <v>86</v>
      </c>
      <c r="G88" s="58" t="s">
        <v>159</v>
      </c>
      <c r="H88" s="34">
        <v>6639405.79</v>
      </c>
      <c r="I88" s="34">
        <v>5901606.99</v>
      </c>
      <c r="J88" s="34">
        <v>2494290.77</v>
      </c>
      <c r="K88" s="34">
        <v>868624.76</v>
      </c>
      <c r="L88" s="34">
        <v>17799.41</v>
      </c>
      <c r="M88" s="34">
        <v>0</v>
      </c>
      <c r="N88" s="34">
        <v>2520892.05</v>
      </c>
      <c r="O88" s="34">
        <v>737798.8</v>
      </c>
      <c r="P88" s="34">
        <v>737798.8</v>
      </c>
    </row>
    <row r="89" spans="1:16" ht="12.75">
      <c r="A89" s="35">
        <v>6</v>
      </c>
      <c r="B89" s="35">
        <v>9</v>
      </c>
      <c r="C89" s="35">
        <v>9</v>
      </c>
      <c r="D89" s="36">
        <v>2</v>
      </c>
      <c r="E89" s="37"/>
      <c r="F89" s="32" t="s">
        <v>86</v>
      </c>
      <c r="G89" s="58" t="s">
        <v>160</v>
      </c>
      <c r="H89" s="34">
        <v>8521337.86</v>
      </c>
      <c r="I89" s="34">
        <v>7840768.1</v>
      </c>
      <c r="J89" s="34">
        <v>4054975.17</v>
      </c>
      <c r="K89" s="34">
        <v>254300</v>
      </c>
      <c r="L89" s="34">
        <v>17884.61</v>
      </c>
      <c r="M89" s="34">
        <v>0</v>
      </c>
      <c r="N89" s="34">
        <v>3513608.32</v>
      </c>
      <c r="O89" s="34">
        <v>680569.76</v>
      </c>
      <c r="P89" s="34">
        <v>680569.76</v>
      </c>
    </row>
    <row r="90" spans="1:16" ht="12.75">
      <c r="A90" s="35">
        <v>6</v>
      </c>
      <c r="B90" s="35">
        <v>11</v>
      </c>
      <c r="C90" s="35">
        <v>4</v>
      </c>
      <c r="D90" s="36">
        <v>2</v>
      </c>
      <c r="E90" s="37"/>
      <c r="F90" s="32" t="s">
        <v>86</v>
      </c>
      <c r="G90" s="58" t="s">
        <v>161</v>
      </c>
      <c r="H90" s="34">
        <v>22788627.59</v>
      </c>
      <c r="I90" s="34">
        <v>21512023.14</v>
      </c>
      <c r="J90" s="34">
        <v>11440761.41</v>
      </c>
      <c r="K90" s="34">
        <v>524099.53</v>
      </c>
      <c r="L90" s="34">
        <v>259318.54</v>
      </c>
      <c r="M90" s="34">
        <v>0</v>
      </c>
      <c r="N90" s="34">
        <v>9287843.66</v>
      </c>
      <c r="O90" s="34">
        <v>1276604.45</v>
      </c>
      <c r="P90" s="34">
        <v>1276604.45</v>
      </c>
    </row>
    <row r="91" spans="1:16" ht="12.75">
      <c r="A91" s="35">
        <v>6</v>
      </c>
      <c r="B91" s="35">
        <v>2</v>
      </c>
      <c r="C91" s="35">
        <v>8</v>
      </c>
      <c r="D91" s="36">
        <v>2</v>
      </c>
      <c r="E91" s="37"/>
      <c r="F91" s="32" t="s">
        <v>86</v>
      </c>
      <c r="G91" s="58" t="s">
        <v>162</v>
      </c>
      <c r="H91" s="34">
        <v>18643638.37</v>
      </c>
      <c r="I91" s="34">
        <v>11193151.48</v>
      </c>
      <c r="J91" s="34">
        <v>5976397.4</v>
      </c>
      <c r="K91" s="34">
        <v>461532.72</v>
      </c>
      <c r="L91" s="34">
        <v>8044.22</v>
      </c>
      <c r="M91" s="34">
        <v>0</v>
      </c>
      <c r="N91" s="34">
        <v>4747177.14</v>
      </c>
      <c r="O91" s="34">
        <v>7450486.89</v>
      </c>
      <c r="P91" s="34">
        <v>7450486.89</v>
      </c>
    </row>
    <row r="92" spans="1:16" ht="12.75">
      <c r="A92" s="35">
        <v>6</v>
      </c>
      <c r="B92" s="35">
        <v>14</v>
      </c>
      <c r="C92" s="35">
        <v>6</v>
      </c>
      <c r="D92" s="36">
        <v>2</v>
      </c>
      <c r="E92" s="37"/>
      <c r="F92" s="32" t="s">
        <v>86</v>
      </c>
      <c r="G92" s="58" t="s">
        <v>163</v>
      </c>
      <c r="H92" s="34">
        <v>18376839.08</v>
      </c>
      <c r="I92" s="34">
        <v>13999941.61</v>
      </c>
      <c r="J92" s="34">
        <v>6941954.23</v>
      </c>
      <c r="K92" s="34">
        <v>855090.1</v>
      </c>
      <c r="L92" s="34">
        <v>163043.2</v>
      </c>
      <c r="M92" s="34">
        <v>0</v>
      </c>
      <c r="N92" s="34">
        <v>6039854.08</v>
      </c>
      <c r="O92" s="34">
        <v>4376897.47</v>
      </c>
      <c r="P92" s="34">
        <v>4376897.47</v>
      </c>
    </row>
    <row r="93" spans="1:16" ht="12.75">
      <c r="A93" s="35">
        <v>6</v>
      </c>
      <c r="B93" s="35">
        <v>1</v>
      </c>
      <c r="C93" s="35">
        <v>8</v>
      </c>
      <c r="D93" s="36">
        <v>2</v>
      </c>
      <c r="E93" s="37"/>
      <c r="F93" s="32" t="s">
        <v>86</v>
      </c>
      <c r="G93" s="58" t="s">
        <v>164</v>
      </c>
      <c r="H93" s="34">
        <v>8984152.09</v>
      </c>
      <c r="I93" s="34">
        <v>8580238.19</v>
      </c>
      <c r="J93" s="34">
        <v>4751430.01</v>
      </c>
      <c r="K93" s="34">
        <v>368226.11</v>
      </c>
      <c r="L93" s="34">
        <v>49284.23</v>
      </c>
      <c r="M93" s="34">
        <v>0</v>
      </c>
      <c r="N93" s="34">
        <v>3411297.84</v>
      </c>
      <c r="O93" s="34">
        <v>403913.9</v>
      </c>
      <c r="P93" s="34">
        <v>403913.9</v>
      </c>
    </row>
    <row r="94" spans="1:16" ht="12.75">
      <c r="A94" s="35">
        <v>6</v>
      </c>
      <c r="B94" s="35">
        <v>3</v>
      </c>
      <c r="C94" s="35">
        <v>7</v>
      </c>
      <c r="D94" s="36">
        <v>2</v>
      </c>
      <c r="E94" s="37"/>
      <c r="F94" s="32" t="s">
        <v>86</v>
      </c>
      <c r="G94" s="58" t="s">
        <v>165</v>
      </c>
      <c r="H94" s="34">
        <v>8782952.69</v>
      </c>
      <c r="I94" s="34">
        <v>7822252.21</v>
      </c>
      <c r="J94" s="34">
        <v>1669838.62</v>
      </c>
      <c r="K94" s="34">
        <v>2510699.39</v>
      </c>
      <c r="L94" s="34">
        <v>50352.15</v>
      </c>
      <c r="M94" s="34">
        <v>0</v>
      </c>
      <c r="N94" s="34">
        <v>3591362.05</v>
      </c>
      <c r="O94" s="34">
        <v>960700.48</v>
      </c>
      <c r="P94" s="34">
        <v>960700.48</v>
      </c>
    </row>
    <row r="95" spans="1:16" ht="12.75">
      <c r="A95" s="35">
        <v>6</v>
      </c>
      <c r="B95" s="35">
        <v>8</v>
      </c>
      <c r="C95" s="35">
        <v>7</v>
      </c>
      <c r="D95" s="36">
        <v>2</v>
      </c>
      <c r="E95" s="37"/>
      <c r="F95" s="32" t="s">
        <v>86</v>
      </c>
      <c r="G95" s="58" t="s">
        <v>92</v>
      </c>
      <c r="H95" s="34">
        <v>21567322.79</v>
      </c>
      <c r="I95" s="34">
        <v>18909232.14</v>
      </c>
      <c r="J95" s="34">
        <v>8636475.24</v>
      </c>
      <c r="K95" s="34">
        <v>2152442.87</v>
      </c>
      <c r="L95" s="34">
        <v>434574.25</v>
      </c>
      <c r="M95" s="34">
        <v>0</v>
      </c>
      <c r="N95" s="34">
        <v>7685739.78</v>
      </c>
      <c r="O95" s="34">
        <v>2658090.65</v>
      </c>
      <c r="P95" s="34">
        <v>2658090.65</v>
      </c>
    </row>
    <row r="96" spans="1:16" ht="12.75">
      <c r="A96" s="35">
        <v>6</v>
      </c>
      <c r="B96" s="35">
        <v>18</v>
      </c>
      <c r="C96" s="35">
        <v>5</v>
      </c>
      <c r="D96" s="36">
        <v>2</v>
      </c>
      <c r="E96" s="37"/>
      <c r="F96" s="32" t="s">
        <v>86</v>
      </c>
      <c r="G96" s="58" t="s">
        <v>166</v>
      </c>
      <c r="H96" s="34">
        <v>15547544.47</v>
      </c>
      <c r="I96" s="34">
        <v>14521804.93</v>
      </c>
      <c r="J96" s="34">
        <v>7518343.53</v>
      </c>
      <c r="K96" s="34">
        <v>302737</v>
      </c>
      <c r="L96" s="34">
        <v>390000</v>
      </c>
      <c r="M96" s="34">
        <v>0</v>
      </c>
      <c r="N96" s="34">
        <v>6310724.4</v>
      </c>
      <c r="O96" s="34">
        <v>1025739.54</v>
      </c>
      <c r="P96" s="34">
        <v>1025739.54</v>
      </c>
    </row>
    <row r="97" spans="1:16" ht="12.75">
      <c r="A97" s="35">
        <v>6</v>
      </c>
      <c r="B97" s="35">
        <v>10</v>
      </c>
      <c r="C97" s="35">
        <v>2</v>
      </c>
      <c r="D97" s="36">
        <v>2</v>
      </c>
      <c r="E97" s="37"/>
      <c r="F97" s="32" t="s">
        <v>86</v>
      </c>
      <c r="G97" s="58" t="s">
        <v>167</v>
      </c>
      <c r="H97" s="34">
        <v>12892433.08</v>
      </c>
      <c r="I97" s="34">
        <v>12558531.37</v>
      </c>
      <c r="J97" s="34">
        <v>6826409.16</v>
      </c>
      <c r="K97" s="34">
        <v>366887.86</v>
      </c>
      <c r="L97" s="34">
        <v>181113.53</v>
      </c>
      <c r="M97" s="34">
        <v>0</v>
      </c>
      <c r="N97" s="34">
        <v>5184120.82</v>
      </c>
      <c r="O97" s="34">
        <v>333901.71</v>
      </c>
      <c r="P97" s="34">
        <v>333901.71</v>
      </c>
    </row>
    <row r="98" spans="1:16" ht="12.75">
      <c r="A98" s="35">
        <v>6</v>
      </c>
      <c r="B98" s="35">
        <v>20</v>
      </c>
      <c r="C98" s="35">
        <v>5</v>
      </c>
      <c r="D98" s="36">
        <v>2</v>
      </c>
      <c r="E98" s="37"/>
      <c r="F98" s="32" t="s">
        <v>86</v>
      </c>
      <c r="G98" s="58" t="s">
        <v>168</v>
      </c>
      <c r="H98" s="34">
        <v>15954829.74</v>
      </c>
      <c r="I98" s="34">
        <v>12217218.55</v>
      </c>
      <c r="J98" s="34">
        <v>6436453.53</v>
      </c>
      <c r="K98" s="34">
        <v>141091.36</v>
      </c>
      <c r="L98" s="34">
        <v>32613.55</v>
      </c>
      <c r="M98" s="34">
        <v>0</v>
      </c>
      <c r="N98" s="34">
        <v>5607060.11</v>
      </c>
      <c r="O98" s="34">
        <v>3737611.19</v>
      </c>
      <c r="P98" s="34">
        <v>3737611.19</v>
      </c>
    </row>
    <row r="99" spans="1:16" ht="12.75">
      <c r="A99" s="35">
        <v>6</v>
      </c>
      <c r="B99" s="35">
        <v>12</v>
      </c>
      <c r="C99" s="35">
        <v>4</v>
      </c>
      <c r="D99" s="36">
        <v>2</v>
      </c>
      <c r="E99" s="37"/>
      <c r="F99" s="32" t="s">
        <v>86</v>
      </c>
      <c r="G99" s="58" t="s">
        <v>169</v>
      </c>
      <c r="H99" s="34">
        <v>10235366.5</v>
      </c>
      <c r="I99" s="34">
        <v>9697457.76</v>
      </c>
      <c r="J99" s="34">
        <v>4281074.13</v>
      </c>
      <c r="K99" s="34">
        <v>549124.14</v>
      </c>
      <c r="L99" s="34">
        <v>46278.02</v>
      </c>
      <c r="M99" s="34">
        <v>0</v>
      </c>
      <c r="N99" s="34">
        <v>4820981.47</v>
      </c>
      <c r="O99" s="34">
        <v>537908.74</v>
      </c>
      <c r="P99" s="34">
        <v>537908.74</v>
      </c>
    </row>
    <row r="100" spans="1:16" ht="12.75">
      <c r="A100" s="35">
        <v>6</v>
      </c>
      <c r="B100" s="35">
        <v>1</v>
      </c>
      <c r="C100" s="35">
        <v>9</v>
      </c>
      <c r="D100" s="36">
        <v>2</v>
      </c>
      <c r="E100" s="37"/>
      <c r="F100" s="32" t="s">
        <v>86</v>
      </c>
      <c r="G100" s="58" t="s">
        <v>170</v>
      </c>
      <c r="H100" s="34">
        <v>13043485.44</v>
      </c>
      <c r="I100" s="34">
        <v>10517782.48</v>
      </c>
      <c r="J100" s="34">
        <v>5292794.38</v>
      </c>
      <c r="K100" s="34">
        <v>316681.35</v>
      </c>
      <c r="L100" s="34">
        <v>96194.94</v>
      </c>
      <c r="M100" s="34">
        <v>0</v>
      </c>
      <c r="N100" s="34">
        <v>4812111.81</v>
      </c>
      <c r="O100" s="34">
        <v>2525702.96</v>
      </c>
      <c r="P100" s="34">
        <v>2525702.96</v>
      </c>
    </row>
    <row r="101" spans="1:16" ht="12.75">
      <c r="A101" s="35">
        <v>6</v>
      </c>
      <c r="B101" s="35">
        <v>6</v>
      </c>
      <c r="C101" s="35">
        <v>7</v>
      </c>
      <c r="D101" s="36">
        <v>2</v>
      </c>
      <c r="E101" s="37"/>
      <c r="F101" s="32" t="s">
        <v>86</v>
      </c>
      <c r="G101" s="58" t="s">
        <v>171</v>
      </c>
      <c r="H101" s="34">
        <v>8770544.06</v>
      </c>
      <c r="I101" s="34">
        <v>7723739.14</v>
      </c>
      <c r="J101" s="34">
        <v>3561158.99</v>
      </c>
      <c r="K101" s="34">
        <v>498907.56</v>
      </c>
      <c r="L101" s="34">
        <v>45390</v>
      </c>
      <c r="M101" s="34">
        <v>0</v>
      </c>
      <c r="N101" s="34">
        <v>3618282.59</v>
      </c>
      <c r="O101" s="34">
        <v>1046804.92</v>
      </c>
      <c r="P101" s="34">
        <v>1046804.92</v>
      </c>
    </row>
    <row r="102" spans="1:16" ht="12.75">
      <c r="A102" s="35">
        <v>6</v>
      </c>
      <c r="B102" s="35">
        <v>2</v>
      </c>
      <c r="C102" s="35">
        <v>9</v>
      </c>
      <c r="D102" s="36">
        <v>2</v>
      </c>
      <c r="E102" s="37"/>
      <c r="F102" s="32" t="s">
        <v>86</v>
      </c>
      <c r="G102" s="58" t="s">
        <v>172</v>
      </c>
      <c r="H102" s="34">
        <v>8509691.45</v>
      </c>
      <c r="I102" s="34">
        <v>7313240.5</v>
      </c>
      <c r="J102" s="34">
        <v>3687633.82</v>
      </c>
      <c r="K102" s="34">
        <v>613904.28</v>
      </c>
      <c r="L102" s="34">
        <v>12954.67</v>
      </c>
      <c r="M102" s="34">
        <v>0</v>
      </c>
      <c r="N102" s="34">
        <v>2998747.73</v>
      </c>
      <c r="O102" s="34">
        <v>1196450.95</v>
      </c>
      <c r="P102" s="34">
        <v>1196450.95</v>
      </c>
    </row>
    <row r="103" spans="1:16" ht="12.75">
      <c r="A103" s="35">
        <v>6</v>
      </c>
      <c r="B103" s="35">
        <v>11</v>
      </c>
      <c r="C103" s="35">
        <v>5</v>
      </c>
      <c r="D103" s="36">
        <v>2</v>
      </c>
      <c r="E103" s="37"/>
      <c r="F103" s="32" t="s">
        <v>86</v>
      </c>
      <c r="G103" s="58" t="s">
        <v>93</v>
      </c>
      <c r="H103" s="34">
        <v>32948582.92</v>
      </c>
      <c r="I103" s="34">
        <v>30538085.65</v>
      </c>
      <c r="J103" s="34">
        <v>16970419.72</v>
      </c>
      <c r="K103" s="34">
        <v>937695.42</v>
      </c>
      <c r="L103" s="34">
        <v>215485.68</v>
      </c>
      <c r="M103" s="34">
        <v>0</v>
      </c>
      <c r="N103" s="34">
        <v>12414484.83</v>
      </c>
      <c r="O103" s="34">
        <v>2410497.27</v>
      </c>
      <c r="P103" s="34">
        <v>2410497.27</v>
      </c>
    </row>
    <row r="104" spans="1:16" ht="12.75">
      <c r="A104" s="35">
        <v>6</v>
      </c>
      <c r="B104" s="35">
        <v>14</v>
      </c>
      <c r="C104" s="35">
        <v>7</v>
      </c>
      <c r="D104" s="36">
        <v>2</v>
      </c>
      <c r="E104" s="37"/>
      <c r="F104" s="32" t="s">
        <v>86</v>
      </c>
      <c r="G104" s="58" t="s">
        <v>173</v>
      </c>
      <c r="H104" s="34">
        <v>6508434.33</v>
      </c>
      <c r="I104" s="34">
        <v>6041589.7</v>
      </c>
      <c r="J104" s="34">
        <v>3213040.37</v>
      </c>
      <c r="K104" s="34">
        <v>86553</v>
      </c>
      <c r="L104" s="34">
        <v>90535.04</v>
      </c>
      <c r="M104" s="34">
        <v>0</v>
      </c>
      <c r="N104" s="34">
        <v>2651461.29</v>
      </c>
      <c r="O104" s="34">
        <v>466844.63</v>
      </c>
      <c r="P104" s="34">
        <v>466844.63</v>
      </c>
    </row>
    <row r="105" spans="1:16" ht="12.75">
      <c r="A105" s="35">
        <v>6</v>
      </c>
      <c r="B105" s="35">
        <v>17</v>
      </c>
      <c r="C105" s="35">
        <v>2</v>
      </c>
      <c r="D105" s="36">
        <v>2</v>
      </c>
      <c r="E105" s="37"/>
      <c r="F105" s="32" t="s">
        <v>86</v>
      </c>
      <c r="G105" s="58" t="s">
        <v>174</v>
      </c>
      <c r="H105" s="34">
        <v>24639811.99</v>
      </c>
      <c r="I105" s="34">
        <v>21053137.84</v>
      </c>
      <c r="J105" s="34">
        <v>7163251.77</v>
      </c>
      <c r="K105" s="34">
        <v>7205666.31</v>
      </c>
      <c r="L105" s="34">
        <v>69226.77</v>
      </c>
      <c r="M105" s="34">
        <v>0</v>
      </c>
      <c r="N105" s="34">
        <v>6614992.99</v>
      </c>
      <c r="O105" s="34">
        <v>3586674.15</v>
      </c>
      <c r="P105" s="34">
        <v>3581674.15</v>
      </c>
    </row>
    <row r="106" spans="1:16" ht="12.75">
      <c r="A106" s="35">
        <v>6</v>
      </c>
      <c r="B106" s="35">
        <v>20</v>
      </c>
      <c r="C106" s="35">
        <v>6</v>
      </c>
      <c r="D106" s="36">
        <v>2</v>
      </c>
      <c r="E106" s="37"/>
      <c r="F106" s="32" t="s">
        <v>86</v>
      </c>
      <c r="G106" s="58" t="s">
        <v>175</v>
      </c>
      <c r="H106" s="34">
        <v>11793690.93</v>
      </c>
      <c r="I106" s="34">
        <v>11706380.02</v>
      </c>
      <c r="J106" s="34">
        <v>5485303.24</v>
      </c>
      <c r="K106" s="34">
        <v>752069.04</v>
      </c>
      <c r="L106" s="34">
        <v>52337.82</v>
      </c>
      <c r="M106" s="34">
        <v>0</v>
      </c>
      <c r="N106" s="34">
        <v>5416669.92</v>
      </c>
      <c r="O106" s="34">
        <v>87310.91</v>
      </c>
      <c r="P106" s="34">
        <v>87310.91</v>
      </c>
    </row>
    <row r="107" spans="1:16" ht="12.75">
      <c r="A107" s="35">
        <v>6</v>
      </c>
      <c r="B107" s="35">
        <v>8</v>
      </c>
      <c r="C107" s="35">
        <v>8</v>
      </c>
      <c r="D107" s="36">
        <v>2</v>
      </c>
      <c r="E107" s="37"/>
      <c r="F107" s="32" t="s">
        <v>86</v>
      </c>
      <c r="G107" s="58" t="s">
        <v>176</v>
      </c>
      <c r="H107" s="34">
        <v>12566120.01</v>
      </c>
      <c r="I107" s="34">
        <v>11870788.51</v>
      </c>
      <c r="J107" s="34">
        <v>6181259.29</v>
      </c>
      <c r="K107" s="34">
        <v>209840.46</v>
      </c>
      <c r="L107" s="34">
        <v>150264.2</v>
      </c>
      <c r="M107" s="34">
        <v>0</v>
      </c>
      <c r="N107" s="34">
        <v>5329424.56</v>
      </c>
      <c r="O107" s="34">
        <v>695331.5</v>
      </c>
      <c r="P107" s="34">
        <v>695331.5</v>
      </c>
    </row>
    <row r="108" spans="1:16" ht="12.75">
      <c r="A108" s="35">
        <v>6</v>
      </c>
      <c r="B108" s="35">
        <v>1</v>
      </c>
      <c r="C108" s="35">
        <v>10</v>
      </c>
      <c r="D108" s="36">
        <v>2</v>
      </c>
      <c r="E108" s="37"/>
      <c r="F108" s="32" t="s">
        <v>86</v>
      </c>
      <c r="G108" s="58" t="s">
        <v>94</v>
      </c>
      <c r="H108" s="34">
        <v>26010322.08</v>
      </c>
      <c r="I108" s="34">
        <v>23424961.97</v>
      </c>
      <c r="J108" s="34">
        <v>10104785.74</v>
      </c>
      <c r="K108" s="34">
        <v>1470553.39</v>
      </c>
      <c r="L108" s="34">
        <v>11842.51</v>
      </c>
      <c r="M108" s="34">
        <v>0</v>
      </c>
      <c r="N108" s="34">
        <v>11837780.33</v>
      </c>
      <c r="O108" s="34">
        <v>2585360.11</v>
      </c>
      <c r="P108" s="34">
        <v>2585360.11</v>
      </c>
    </row>
    <row r="109" spans="1:16" ht="12.75">
      <c r="A109" s="35">
        <v>6</v>
      </c>
      <c r="B109" s="35">
        <v>13</v>
      </c>
      <c r="C109" s="35">
        <v>3</v>
      </c>
      <c r="D109" s="36">
        <v>2</v>
      </c>
      <c r="E109" s="37"/>
      <c r="F109" s="32" t="s">
        <v>86</v>
      </c>
      <c r="G109" s="58" t="s">
        <v>177</v>
      </c>
      <c r="H109" s="34">
        <v>9587721.35</v>
      </c>
      <c r="I109" s="34">
        <v>8952287.69</v>
      </c>
      <c r="J109" s="34">
        <v>4037070.27</v>
      </c>
      <c r="K109" s="34">
        <v>437451.08</v>
      </c>
      <c r="L109" s="34">
        <v>98773.18</v>
      </c>
      <c r="M109" s="34">
        <v>0</v>
      </c>
      <c r="N109" s="34">
        <v>4378993.16</v>
      </c>
      <c r="O109" s="34">
        <v>635433.66</v>
      </c>
      <c r="P109" s="34">
        <v>635433.66</v>
      </c>
    </row>
    <row r="110" spans="1:16" ht="12.75">
      <c r="A110" s="35">
        <v>6</v>
      </c>
      <c r="B110" s="35">
        <v>10</v>
      </c>
      <c r="C110" s="35">
        <v>4</v>
      </c>
      <c r="D110" s="36">
        <v>2</v>
      </c>
      <c r="E110" s="37"/>
      <c r="F110" s="32" t="s">
        <v>86</v>
      </c>
      <c r="G110" s="58" t="s">
        <v>178</v>
      </c>
      <c r="H110" s="34">
        <v>19086317.49</v>
      </c>
      <c r="I110" s="34">
        <v>16781832.22</v>
      </c>
      <c r="J110" s="34">
        <v>8604316.85</v>
      </c>
      <c r="K110" s="34">
        <v>684329.46</v>
      </c>
      <c r="L110" s="34">
        <v>301115.42</v>
      </c>
      <c r="M110" s="34">
        <v>0</v>
      </c>
      <c r="N110" s="34">
        <v>7192070.49</v>
      </c>
      <c r="O110" s="34">
        <v>2304485.27</v>
      </c>
      <c r="P110" s="34">
        <v>2304485.27</v>
      </c>
    </row>
    <row r="111" spans="1:16" ht="12.75">
      <c r="A111" s="35">
        <v>6</v>
      </c>
      <c r="B111" s="35">
        <v>4</v>
      </c>
      <c r="C111" s="35">
        <v>5</v>
      </c>
      <c r="D111" s="36">
        <v>2</v>
      </c>
      <c r="E111" s="37"/>
      <c r="F111" s="32" t="s">
        <v>86</v>
      </c>
      <c r="G111" s="58" t="s">
        <v>179</v>
      </c>
      <c r="H111" s="34">
        <v>17514821.99</v>
      </c>
      <c r="I111" s="34">
        <v>13916741.44</v>
      </c>
      <c r="J111" s="34">
        <v>6529140.86</v>
      </c>
      <c r="K111" s="34">
        <v>738374.22</v>
      </c>
      <c r="L111" s="34">
        <v>62363.57</v>
      </c>
      <c r="M111" s="34">
        <v>0</v>
      </c>
      <c r="N111" s="34">
        <v>6586862.79</v>
      </c>
      <c r="O111" s="34">
        <v>3598080.55</v>
      </c>
      <c r="P111" s="34">
        <v>3598080.55</v>
      </c>
    </row>
    <row r="112" spans="1:16" ht="12.75">
      <c r="A112" s="35">
        <v>6</v>
      </c>
      <c r="B112" s="35">
        <v>9</v>
      </c>
      <c r="C112" s="35">
        <v>10</v>
      </c>
      <c r="D112" s="36">
        <v>2</v>
      </c>
      <c r="E112" s="37"/>
      <c r="F112" s="32" t="s">
        <v>86</v>
      </c>
      <c r="G112" s="58" t="s">
        <v>180</v>
      </c>
      <c r="H112" s="34">
        <v>22218435.74</v>
      </c>
      <c r="I112" s="34">
        <v>20800071.11</v>
      </c>
      <c r="J112" s="34">
        <v>11072700.63</v>
      </c>
      <c r="K112" s="34">
        <v>1569331.95</v>
      </c>
      <c r="L112" s="34">
        <v>213256.13</v>
      </c>
      <c r="M112" s="34">
        <v>0</v>
      </c>
      <c r="N112" s="34">
        <v>7944782.4</v>
      </c>
      <c r="O112" s="34">
        <v>1418364.63</v>
      </c>
      <c r="P112" s="34">
        <v>1418364.63</v>
      </c>
    </row>
    <row r="113" spans="1:16" ht="12.75">
      <c r="A113" s="35">
        <v>6</v>
      </c>
      <c r="B113" s="35">
        <v>8</v>
      </c>
      <c r="C113" s="35">
        <v>9</v>
      </c>
      <c r="D113" s="36">
        <v>2</v>
      </c>
      <c r="E113" s="37"/>
      <c r="F113" s="32" t="s">
        <v>86</v>
      </c>
      <c r="G113" s="58" t="s">
        <v>181</v>
      </c>
      <c r="H113" s="34">
        <v>12952662.28</v>
      </c>
      <c r="I113" s="34">
        <v>11675310.18</v>
      </c>
      <c r="J113" s="34">
        <v>5938266.77</v>
      </c>
      <c r="K113" s="34">
        <v>555292.76</v>
      </c>
      <c r="L113" s="34">
        <v>168668.88</v>
      </c>
      <c r="M113" s="34">
        <v>0</v>
      </c>
      <c r="N113" s="34">
        <v>5013081.77</v>
      </c>
      <c r="O113" s="34">
        <v>1277352.1</v>
      </c>
      <c r="P113" s="34">
        <v>1277352.1</v>
      </c>
    </row>
    <row r="114" spans="1:16" ht="12.75">
      <c r="A114" s="35">
        <v>6</v>
      </c>
      <c r="B114" s="35">
        <v>20</v>
      </c>
      <c r="C114" s="35">
        <v>7</v>
      </c>
      <c r="D114" s="36">
        <v>2</v>
      </c>
      <c r="E114" s="37"/>
      <c r="F114" s="32" t="s">
        <v>86</v>
      </c>
      <c r="G114" s="58" t="s">
        <v>182</v>
      </c>
      <c r="H114" s="34">
        <v>13285862.92</v>
      </c>
      <c r="I114" s="34">
        <v>10945495.8</v>
      </c>
      <c r="J114" s="34">
        <v>5137038.15</v>
      </c>
      <c r="K114" s="34">
        <v>478225.73</v>
      </c>
      <c r="L114" s="34">
        <v>129402.27</v>
      </c>
      <c r="M114" s="34">
        <v>0</v>
      </c>
      <c r="N114" s="34">
        <v>5200829.65</v>
      </c>
      <c r="O114" s="34">
        <v>2340367.12</v>
      </c>
      <c r="P114" s="34">
        <v>2340367.12</v>
      </c>
    </row>
    <row r="115" spans="1:16" ht="12.75">
      <c r="A115" s="35">
        <v>6</v>
      </c>
      <c r="B115" s="35">
        <v>9</v>
      </c>
      <c r="C115" s="35">
        <v>11</v>
      </c>
      <c r="D115" s="36">
        <v>2</v>
      </c>
      <c r="E115" s="37"/>
      <c r="F115" s="32" t="s">
        <v>86</v>
      </c>
      <c r="G115" s="58" t="s">
        <v>183</v>
      </c>
      <c r="H115" s="34">
        <v>38026368.94</v>
      </c>
      <c r="I115" s="34">
        <v>31131053.56</v>
      </c>
      <c r="J115" s="34">
        <v>15227821.85</v>
      </c>
      <c r="K115" s="34">
        <v>1488975.59</v>
      </c>
      <c r="L115" s="34">
        <v>522621.07</v>
      </c>
      <c r="M115" s="34">
        <v>0</v>
      </c>
      <c r="N115" s="34">
        <v>13891635.05</v>
      </c>
      <c r="O115" s="34">
        <v>6895315.38</v>
      </c>
      <c r="P115" s="34">
        <v>6895315.38</v>
      </c>
    </row>
    <row r="116" spans="1:16" ht="12.75">
      <c r="A116" s="35">
        <v>6</v>
      </c>
      <c r="B116" s="35">
        <v>16</v>
      </c>
      <c r="C116" s="35">
        <v>3</v>
      </c>
      <c r="D116" s="36">
        <v>2</v>
      </c>
      <c r="E116" s="37"/>
      <c r="F116" s="32" t="s">
        <v>86</v>
      </c>
      <c r="G116" s="58" t="s">
        <v>184</v>
      </c>
      <c r="H116" s="34">
        <v>9266878.72</v>
      </c>
      <c r="I116" s="34">
        <v>7903297.56</v>
      </c>
      <c r="J116" s="34">
        <v>3776851.71</v>
      </c>
      <c r="K116" s="34">
        <v>201251.58</v>
      </c>
      <c r="L116" s="34">
        <v>120231.2</v>
      </c>
      <c r="M116" s="34">
        <v>0</v>
      </c>
      <c r="N116" s="34">
        <v>3804963.07</v>
      </c>
      <c r="O116" s="34">
        <v>1363581.16</v>
      </c>
      <c r="P116" s="34">
        <v>1363581.16</v>
      </c>
    </row>
    <row r="117" spans="1:16" ht="12.75">
      <c r="A117" s="35">
        <v>6</v>
      </c>
      <c r="B117" s="35">
        <v>2</v>
      </c>
      <c r="C117" s="35">
        <v>10</v>
      </c>
      <c r="D117" s="36">
        <v>2</v>
      </c>
      <c r="E117" s="37"/>
      <c r="F117" s="32" t="s">
        <v>86</v>
      </c>
      <c r="G117" s="58" t="s">
        <v>185</v>
      </c>
      <c r="H117" s="34">
        <v>10722357.88</v>
      </c>
      <c r="I117" s="34">
        <v>8662182.35</v>
      </c>
      <c r="J117" s="34">
        <v>4497461.07</v>
      </c>
      <c r="K117" s="34">
        <v>476860.54</v>
      </c>
      <c r="L117" s="34">
        <v>65014.87</v>
      </c>
      <c r="M117" s="34">
        <v>0</v>
      </c>
      <c r="N117" s="34">
        <v>3622845.87</v>
      </c>
      <c r="O117" s="34">
        <v>2060175.53</v>
      </c>
      <c r="P117" s="34">
        <v>2060175.53</v>
      </c>
    </row>
    <row r="118" spans="1:16" ht="12.75">
      <c r="A118" s="35">
        <v>6</v>
      </c>
      <c r="B118" s="35">
        <v>8</v>
      </c>
      <c r="C118" s="35">
        <v>11</v>
      </c>
      <c r="D118" s="36">
        <v>2</v>
      </c>
      <c r="E118" s="37"/>
      <c r="F118" s="32" t="s">
        <v>86</v>
      </c>
      <c r="G118" s="58" t="s">
        <v>186</v>
      </c>
      <c r="H118" s="34">
        <v>8697034.93</v>
      </c>
      <c r="I118" s="34">
        <v>8135676.1</v>
      </c>
      <c r="J118" s="34">
        <v>4393679.46</v>
      </c>
      <c r="K118" s="34">
        <v>140882.25</v>
      </c>
      <c r="L118" s="34">
        <v>74831.14</v>
      </c>
      <c r="M118" s="34">
        <v>0</v>
      </c>
      <c r="N118" s="34">
        <v>3526283.25</v>
      </c>
      <c r="O118" s="34">
        <v>561358.83</v>
      </c>
      <c r="P118" s="34">
        <v>561358.83</v>
      </c>
    </row>
    <row r="119" spans="1:16" ht="12.75">
      <c r="A119" s="35">
        <v>6</v>
      </c>
      <c r="B119" s="35">
        <v>1</v>
      </c>
      <c r="C119" s="35">
        <v>11</v>
      </c>
      <c r="D119" s="36">
        <v>2</v>
      </c>
      <c r="E119" s="37"/>
      <c r="F119" s="32" t="s">
        <v>86</v>
      </c>
      <c r="G119" s="58" t="s">
        <v>187</v>
      </c>
      <c r="H119" s="34">
        <v>16683847.22</v>
      </c>
      <c r="I119" s="34">
        <v>16357269.18</v>
      </c>
      <c r="J119" s="34">
        <v>9435644.75</v>
      </c>
      <c r="K119" s="34">
        <v>428812.91</v>
      </c>
      <c r="L119" s="34">
        <v>132791.35</v>
      </c>
      <c r="M119" s="34">
        <v>0</v>
      </c>
      <c r="N119" s="34">
        <v>6360020.17</v>
      </c>
      <c r="O119" s="34">
        <v>326578.04</v>
      </c>
      <c r="P119" s="34">
        <v>326578.04</v>
      </c>
    </row>
    <row r="120" spans="1:16" ht="12.75">
      <c r="A120" s="35">
        <v>6</v>
      </c>
      <c r="B120" s="35">
        <v>13</v>
      </c>
      <c r="C120" s="35">
        <v>5</v>
      </c>
      <c r="D120" s="36">
        <v>2</v>
      </c>
      <c r="E120" s="37"/>
      <c r="F120" s="32" t="s">
        <v>86</v>
      </c>
      <c r="G120" s="58" t="s">
        <v>188</v>
      </c>
      <c r="H120" s="34">
        <v>4649064.88</v>
      </c>
      <c r="I120" s="34">
        <v>3994215.88</v>
      </c>
      <c r="J120" s="34">
        <v>2051641.68</v>
      </c>
      <c r="K120" s="34">
        <v>62314.11</v>
      </c>
      <c r="L120" s="34">
        <v>118686.77</v>
      </c>
      <c r="M120" s="34">
        <v>0</v>
      </c>
      <c r="N120" s="34">
        <v>1761573.32</v>
      </c>
      <c r="O120" s="34">
        <v>654849</v>
      </c>
      <c r="P120" s="34">
        <v>654849</v>
      </c>
    </row>
    <row r="121" spans="1:16" ht="12.75">
      <c r="A121" s="35">
        <v>6</v>
      </c>
      <c r="B121" s="35">
        <v>2</v>
      </c>
      <c r="C121" s="35">
        <v>11</v>
      </c>
      <c r="D121" s="36">
        <v>2</v>
      </c>
      <c r="E121" s="37"/>
      <c r="F121" s="32" t="s">
        <v>86</v>
      </c>
      <c r="G121" s="58" t="s">
        <v>189</v>
      </c>
      <c r="H121" s="34">
        <v>11314548.78</v>
      </c>
      <c r="I121" s="34">
        <v>10553087.53</v>
      </c>
      <c r="J121" s="34">
        <v>5335623.76</v>
      </c>
      <c r="K121" s="34">
        <v>538239.6</v>
      </c>
      <c r="L121" s="34">
        <v>65115.26</v>
      </c>
      <c r="M121" s="34">
        <v>0</v>
      </c>
      <c r="N121" s="34">
        <v>4614108.91</v>
      </c>
      <c r="O121" s="34">
        <v>761461.25</v>
      </c>
      <c r="P121" s="34">
        <v>761461.25</v>
      </c>
    </row>
    <row r="122" spans="1:16" ht="12.75">
      <c r="A122" s="35">
        <v>6</v>
      </c>
      <c r="B122" s="35">
        <v>5</v>
      </c>
      <c r="C122" s="35">
        <v>7</v>
      </c>
      <c r="D122" s="36">
        <v>2</v>
      </c>
      <c r="E122" s="37"/>
      <c r="F122" s="32" t="s">
        <v>86</v>
      </c>
      <c r="G122" s="58" t="s">
        <v>190</v>
      </c>
      <c r="H122" s="34">
        <v>10322021.49</v>
      </c>
      <c r="I122" s="34">
        <v>8881132.96</v>
      </c>
      <c r="J122" s="34">
        <v>4841038.26</v>
      </c>
      <c r="K122" s="34">
        <v>275029.54</v>
      </c>
      <c r="L122" s="34">
        <v>89831.87</v>
      </c>
      <c r="M122" s="34">
        <v>0</v>
      </c>
      <c r="N122" s="34">
        <v>3675233.29</v>
      </c>
      <c r="O122" s="34">
        <v>1440888.53</v>
      </c>
      <c r="P122" s="34">
        <v>1440888.53</v>
      </c>
    </row>
    <row r="123" spans="1:16" ht="12.75">
      <c r="A123" s="35">
        <v>6</v>
      </c>
      <c r="B123" s="35">
        <v>10</v>
      </c>
      <c r="C123" s="35">
        <v>5</v>
      </c>
      <c r="D123" s="36">
        <v>2</v>
      </c>
      <c r="E123" s="37"/>
      <c r="F123" s="32" t="s">
        <v>86</v>
      </c>
      <c r="G123" s="58" t="s">
        <v>191</v>
      </c>
      <c r="H123" s="34">
        <v>21520939.81</v>
      </c>
      <c r="I123" s="34">
        <v>20457126.27</v>
      </c>
      <c r="J123" s="34">
        <v>10078028.41</v>
      </c>
      <c r="K123" s="34">
        <v>1073867</v>
      </c>
      <c r="L123" s="34">
        <v>325187.15</v>
      </c>
      <c r="M123" s="34">
        <v>0</v>
      </c>
      <c r="N123" s="34">
        <v>8980043.71</v>
      </c>
      <c r="O123" s="34">
        <v>1063813.54</v>
      </c>
      <c r="P123" s="34">
        <v>1063813.54</v>
      </c>
    </row>
    <row r="124" spans="1:16" ht="12.75">
      <c r="A124" s="35">
        <v>6</v>
      </c>
      <c r="B124" s="35">
        <v>14</v>
      </c>
      <c r="C124" s="35">
        <v>9</v>
      </c>
      <c r="D124" s="36">
        <v>2</v>
      </c>
      <c r="E124" s="37"/>
      <c r="F124" s="32" t="s">
        <v>86</v>
      </c>
      <c r="G124" s="58" t="s">
        <v>95</v>
      </c>
      <c r="H124" s="34">
        <v>21179689.69</v>
      </c>
      <c r="I124" s="34">
        <v>19096196.62</v>
      </c>
      <c r="J124" s="34">
        <v>9647415.45</v>
      </c>
      <c r="K124" s="34">
        <v>1140066.24</v>
      </c>
      <c r="L124" s="34">
        <v>0</v>
      </c>
      <c r="M124" s="34">
        <v>0</v>
      </c>
      <c r="N124" s="34">
        <v>8308714.93</v>
      </c>
      <c r="O124" s="34">
        <v>2083493.07</v>
      </c>
      <c r="P124" s="34">
        <v>2083493.07</v>
      </c>
    </row>
    <row r="125" spans="1:16" ht="12.75">
      <c r="A125" s="35">
        <v>6</v>
      </c>
      <c r="B125" s="35">
        <v>18</v>
      </c>
      <c r="C125" s="35">
        <v>7</v>
      </c>
      <c r="D125" s="36">
        <v>2</v>
      </c>
      <c r="E125" s="37"/>
      <c r="F125" s="32" t="s">
        <v>86</v>
      </c>
      <c r="G125" s="58" t="s">
        <v>192</v>
      </c>
      <c r="H125" s="34">
        <v>9924487.26</v>
      </c>
      <c r="I125" s="34">
        <v>9924487.26</v>
      </c>
      <c r="J125" s="34">
        <v>5589864.59</v>
      </c>
      <c r="K125" s="34">
        <v>192900</v>
      </c>
      <c r="L125" s="34">
        <v>93659.58</v>
      </c>
      <c r="M125" s="34">
        <v>0</v>
      </c>
      <c r="N125" s="34">
        <v>4048063.09</v>
      </c>
      <c r="O125" s="34">
        <v>0</v>
      </c>
      <c r="P125" s="34">
        <v>0</v>
      </c>
    </row>
    <row r="126" spans="1:16" ht="12.75">
      <c r="A126" s="35">
        <v>6</v>
      </c>
      <c r="B126" s="35">
        <v>20</v>
      </c>
      <c r="C126" s="35">
        <v>8</v>
      </c>
      <c r="D126" s="36">
        <v>2</v>
      </c>
      <c r="E126" s="37"/>
      <c r="F126" s="32" t="s">
        <v>86</v>
      </c>
      <c r="G126" s="58" t="s">
        <v>193</v>
      </c>
      <c r="H126" s="34">
        <v>10555461.55</v>
      </c>
      <c r="I126" s="34">
        <v>9706460.8</v>
      </c>
      <c r="J126" s="34">
        <v>5034551.9</v>
      </c>
      <c r="K126" s="34">
        <v>151793.66</v>
      </c>
      <c r="L126" s="34">
        <v>8288.88</v>
      </c>
      <c r="M126" s="34">
        <v>0</v>
      </c>
      <c r="N126" s="34">
        <v>4511826.36</v>
      </c>
      <c r="O126" s="34">
        <v>849000.75</v>
      </c>
      <c r="P126" s="34">
        <v>849000.75</v>
      </c>
    </row>
    <row r="127" spans="1:16" ht="12.75">
      <c r="A127" s="35">
        <v>6</v>
      </c>
      <c r="B127" s="35">
        <v>15</v>
      </c>
      <c r="C127" s="35">
        <v>6</v>
      </c>
      <c r="D127" s="36">
        <v>2</v>
      </c>
      <c r="E127" s="37"/>
      <c r="F127" s="32" t="s">
        <v>86</v>
      </c>
      <c r="G127" s="58" t="s">
        <v>96</v>
      </c>
      <c r="H127" s="34">
        <v>19396500.22</v>
      </c>
      <c r="I127" s="34">
        <v>16107845.03</v>
      </c>
      <c r="J127" s="34">
        <v>8215749.98</v>
      </c>
      <c r="K127" s="34">
        <v>364296.45</v>
      </c>
      <c r="L127" s="34">
        <v>95926.6</v>
      </c>
      <c r="M127" s="34">
        <v>0</v>
      </c>
      <c r="N127" s="34">
        <v>7431872</v>
      </c>
      <c r="O127" s="34">
        <v>3288655.19</v>
      </c>
      <c r="P127" s="34">
        <v>3288655.19</v>
      </c>
    </row>
    <row r="128" spans="1:16" ht="12.75">
      <c r="A128" s="35">
        <v>6</v>
      </c>
      <c r="B128" s="35">
        <v>3</v>
      </c>
      <c r="C128" s="35">
        <v>8</v>
      </c>
      <c r="D128" s="36">
        <v>2</v>
      </c>
      <c r="E128" s="37"/>
      <c r="F128" s="32" t="s">
        <v>86</v>
      </c>
      <c r="G128" s="58" t="s">
        <v>97</v>
      </c>
      <c r="H128" s="34">
        <v>13239180.03</v>
      </c>
      <c r="I128" s="34">
        <v>9162068.27</v>
      </c>
      <c r="J128" s="34">
        <v>4036657.07</v>
      </c>
      <c r="K128" s="34">
        <v>705847.02</v>
      </c>
      <c r="L128" s="34">
        <v>153568.11</v>
      </c>
      <c r="M128" s="34">
        <v>0</v>
      </c>
      <c r="N128" s="34">
        <v>4265996.07</v>
      </c>
      <c r="O128" s="34">
        <v>4077111.76</v>
      </c>
      <c r="P128" s="34">
        <v>4077111.76</v>
      </c>
    </row>
    <row r="129" spans="1:16" ht="12.75">
      <c r="A129" s="35">
        <v>6</v>
      </c>
      <c r="B129" s="35">
        <v>3</v>
      </c>
      <c r="C129" s="35">
        <v>15</v>
      </c>
      <c r="D129" s="36">
        <v>2</v>
      </c>
      <c r="E129" s="37"/>
      <c r="F129" s="32" t="s">
        <v>86</v>
      </c>
      <c r="G129" s="58" t="s">
        <v>194</v>
      </c>
      <c r="H129" s="34">
        <v>12497229.78</v>
      </c>
      <c r="I129" s="34">
        <v>11496054.56</v>
      </c>
      <c r="J129" s="34">
        <v>5016257.29</v>
      </c>
      <c r="K129" s="34">
        <v>628092.06</v>
      </c>
      <c r="L129" s="34">
        <v>169993.28</v>
      </c>
      <c r="M129" s="34">
        <v>0</v>
      </c>
      <c r="N129" s="34">
        <v>5681711.93</v>
      </c>
      <c r="O129" s="34">
        <v>1001175.22</v>
      </c>
      <c r="P129" s="34">
        <v>1001175.22</v>
      </c>
    </row>
    <row r="130" spans="1:16" ht="12.75">
      <c r="A130" s="35">
        <v>6</v>
      </c>
      <c r="B130" s="35">
        <v>1</v>
      </c>
      <c r="C130" s="35">
        <v>12</v>
      </c>
      <c r="D130" s="36">
        <v>2</v>
      </c>
      <c r="E130" s="37"/>
      <c r="F130" s="32" t="s">
        <v>86</v>
      </c>
      <c r="G130" s="58" t="s">
        <v>195</v>
      </c>
      <c r="H130" s="34">
        <v>6840277</v>
      </c>
      <c r="I130" s="34">
        <v>6193307.99</v>
      </c>
      <c r="J130" s="34">
        <v>3177344.4</v>
      </c>
      <c r="K130" s="34">
        <v>276277.87</v>
      </c>
      <c r="L130" s="34">
        <v>18975.26</v>
      </c>
      <c r="M130" s="34">
        <v>0</v>
      </c>
      <c r="N130" s="34">
        <v>2720710.46</v>
      </c>
      <c r="O130" s="34">
        <v>646969.01</v>
      </c>
      <c r="P130" s="34">
        <v>646969.01</v>
      </c>
    </row>
    <row r="131" spans="1:16" ht="12.75">
      <c r="A131" s="35">
        <v>6</v>
      </c>
      <c r="B131" s="35">
        <v>1</v>
      </c>
      <c r="C131" s="35">
        <v>13</v>
      </c>
      <c r="D131" s="36">
        <v>2</v>
      </c>
      <c r="E131" s="37"/>
      <c r="F131" s="32" t="s">
        <v>86</v>
      </c>
      <c r="G131" s="58" t="s">
        <v>196</v>
      </c>
      <c r="H131" s="34">
        <v>6738180.93</v>
      </c>
      <c r="I131" s="34">
        <v>4668248.85</v>
      </c>
      <c r="J131" s="34">
        <v>2255380.53</v>
      </c>
      <c r="K131" s="34">
        <v>256760.15</v>
      </c>
      <c r="L131" s="34">
        <v>92834.36</v>
      </c>
      <c r="M131" s="34">
        <v>0</v>
      </c>
      <c r="N131" s="34">
        <v>2063273.81</v>
      </c>
      <c r="O131" s="34">
        <v>2069932.08</v>
      </c>
      <c r="P131" s="34">
        <v>2069932.08</v>
      </c>
    </row>
    <row r="132" spans="1:16" ht="12.75">
      <c r="A132" s="35">
        <v>6</v>
      </c>
      <c r="B132" s="35">
        <v>3</v>
      </c>
      <c r="C132" s="35">
        <v>9</v>
      </c>
      <c r="D132" s="36">
        <v>2</v>
      </c>
      <c r="E132" s="37"/>
      <c r="F132" s="32" t="s">
        <v>86</v>
      </c>
      <c r="G132" s="58" t="s">
        <v>197</v>
      </c>
      <c r="H132" s="34">
        <v>9335634.89</v>
      </c>
      <c r="I132" s="34">
        <v>9130699.45</v>
      </c>
      <c r="J132" s="34">
        <v>3934928.63</v>
      </c>
      <c r="K132" s="34">
        <v>320227.03</v>
      </c>
      <c r="L132" s="34">
        <v>34373.98</v>
      </c>
      <c r="M132" s="34">
        <v>0</v>
      </c>
      <c r="N132" s="34">
        <v>4841169.81</v>
      </c>
      <c r="O132" s="34">
        <v>204935.44</v>
      </c>
      <c r="P132" s="34">
        <v>204935.44</v>
      </c>
    </row>
    <row r="133" spans="1:16" ht="12.75">
      <c r="A133" s="35">
        <v>6</v>
      </c>
      <c r="B133" s="35">
        <v>6</v>
      </c>
      <c r="C133" s="35">
        <v>9</v>
      </c>
      <c r="D133" s="36">
        <v>2</v>
      </c>
      <c r="E133" s="37"/>
      <c r="F133" s="32" t="s">
        <v>86</v>
      </c>
      <c r="G133" s="58" t="s">
        <v>198</v>
      </c>
      <c r="H133" s="34">
        <v>7078688.29</v>
      </c>
      <c r="I133" s="34">
        <v>6725640.06</v>
      </c>
      <c r="J133" s="34">
        <v>3340228.03</v>
      </c>
      <c r="K133" s="34">
        <v>128700</v>
      </c>
      <c r="L133" s="34">
        <v>1114.65</v>
      </c>
      <c r="M133" s="34">
        <v>0</v>
      </c>
      <c r="N133" s="34">
        <v>3255597.38</v>
      </c>
      <c r="O133" s="34">
        <v>353048.23</v>
      </c>
      <c r="P133" s="34">
        <v>353048.23</v>
      </c>
    </row>
    <row r="134" spans="1:16" ht="12.75">
      <c r="A134" s="35">
        <v>6</v>
      </c>
      <c r="B134" s="35">
        <v>17</v>
      </c>
      <c r="C134" s="35">
        <v>4</v>
      </c>
      <c r="D134" s="36">
        <v>2</v>
      </c>
      <c r="E134" s="37"/>
      <c r="F134" s="32" t="s">
        <v>86</v>
      </c>
      <c r="G134" s="58" t="s">
        <v>199</v>
      </c>
      <c r="H134" s="34">
        <v>7271063.39</v>
      </c>
      <c r="I134" s="34">
        <v>7103471</v>
      </c>
      <c r="J134" s="34">
        <v>3323388.22</v>
      </c>
      <c r="K134" s="34">
        <v>114191.43</v>
      </c>
      <c r="L134" s="34">
        <v>141151.69</v>
      </c>
      <c r="M134" s="34">
        <v>0</v>
      </c>
      <c r="N134" s="34">
        <v>3524739.66</v>
      </c>
      <c r="O134" s="34">
        <v>167592.39</v>
      </c>
      <c r="P134" s="34">
        <v>167592.39</v>
      </c>
    </row>
    <row r="135" spans="1:16" ht="12.75">
      <c r="A135" s="35">
        <v>6</v>
      </c>
      <c r="B135" s="35">
        <v>3</v>
      </c>
      <c r="C135" s="35">
        <v>10</v>
      </c>
      <c r="D135" s="36">
        <v>2</v>
      </c>
      <c r="E135" s="37"/>
      <c r="F135" s="32" t="s">
        <v>86</v>
      </c>
      <c r="G135" s="58" t="s">
        <v>200</v>
      </c>
      <c r="H135" s="34">
        <v>14404199.15</v>
      </c>
      <c r="I135" s="34">
        <v>13003468.82</v>
      </c>
      <c r="J135" s="34">
        <v>6710903.98</v>
      </c>
      <c r="K135" s="34">
        <v>357846.03</v>
      </c>
      <c r="L135" s="34">
        <v>198060.15</v>
      </c>
      <c r="M135" s="34">
        <v>0</v>
      </c>
      <c r="N135" s="34">
        <v>5736658.66</v>
      </c>
      <c r="O135" s="34">
        <v>1400730.33</v>
      </c>
      <c r="P135" s="34">
        <v>1400730.33</v>
      </c>
    </row>
    <row r="136" spans="1:16" ht="12.75">
      <c r="A136" s="35">
        <v>6</v>
      </c>
      <c r="B136" s="35">
        <v>8</v>
      </c>
      <c r="C136" s="35">
        <v>12</v>
      </c>
      <c r="D136" s="36">
        <v>2</v>
      </c>
      <c r="E136" s="37"/>
      <c r="F136" s="32" t="s">
        <v>86</v>
      </c>
      <c r="G136" s="58" t="s">
        <v>201</v>
      </c>
      <c r="H136" s="34">
        <v>9321314.52</v>
      </c>
      <c r="I136" s="34">
        <v>8386323.38</v>
      </c>
      <c r="J136" s="34">
        <v>4229859.89</v>
      </c>
      <c r="K136" s="34">
        <v>503073.95</v>
      </c>
      <c r="L136" s="34">
        <v>3810.83</v>
      </c>
      <c r="M136" s="34">
        <v>0</v>
      </c>
      <c r="N136" s="34">
        <v>3649578.71</v>
      </c>
      <c r="O136" s="34">
        <v>934991.14</v>
      </c>
      <c r="P136" s="34">
        <v>934991.14</v>
      </c>
    </row>
    <row r="137" spans="1:16" ht="12.75">
      <c r="A137" s="35">
        <v>6</v>
      </c>
      <c r="B137" s="35">
        <v>11</v>
      </c>
      <c r="C137" s="35">
        <v>6</v>
      </c>
      <c r="D137" s="36">
        <v>2</v>
      </c>
      <c r="E137" s="37"/>
      <c r="F137" s="32" t="s">
        <v>86</v>
      </c>
      <c r="G137" s="58" t="s">
        <v>202</v>
      </c>
      <c r="H137" s="34">
        <v>9882637.88</v>
      </c>
      <c r="I137" s="34">
        <v>7512429.04</v>
      </c>
      <c r="J137" s="34">
        <v>3794563.02</v>
      </c>
      <c r="K137" s="34">
        <v>144200.71</v>
      </c>
      <c r="L137" s="34">
        <v>77646.8</v>
      </c>
      <c r="M137" s="34">
        <v>0</v>
      </c>
      <c r="N137" s="34">
        <v>3496018.51</v>
      </c>
      <c r="O137" s="34">
        <v>2370208.84</v>
      </c>
      <c r="P137" s="34">
        <v>2370208.84</v>
      </c>
    </row>
    <row r="138" spans="1:16" ht="12.75">
      <c r="A138" s="35">
        <v>6</v>
      </c>
      <c r="B138" s="35">
        <v>3</v>
      </c>
      <c r="C138" s="35">
        <v>11</v>
      </c>
      <c r="D138" s="36">
        <v>2</v>
      </c>
      <c r="E138" s="37"/>
      <c r="F138" s="32" t="s">
        <v>86</v>
      </c>
      <c r="G138" s="58" t="s">
        <v>203</v>
      </c>
      <c r="H138" s="34">
        <v>15100300.42</v>
      </c>
      <c r="I138" s="34">
        <v>13335420.62</v>
      </c>
      <c r="J138" s="34">
        <v>6427583.34</v>
      </c>
      <c r="K138" s="34">
        <v>461213.6</v>
      </c>
      <c r="L138" s="34">
        <v>118153.89</v>
      </c>
      <c r="M138" s="34">
        <v>0</v>
      </c>
      <c r="N138" s="34">
        <v>6328469.79</v>
      </c>
      <c r="O138" s="34">
        <v>1764879.8</v>
      </c>
      <c r="P138" s="34">
        <v>1764879.8</v>
      </c>
    </row>
    <row r="139" spans="1:16" ht="12.75">
      <c r="A139" s="35">
        <v>6</v>
      </c>
      <c r="B139" s="35">
        <v>13</v>
      </c>
      <c r="C139" s="35">
        <v>6</v>
      </c>
      <c r="D139" s="36">
        <v>2</v>
      </c>
      <c r="E139" s="37"/>
      <c r="F139" s="32" t="s">
        <v>86</v>
      </c>
      <c r="G139" s="58" t="s">
        <v>204</v>
      </c>
      <c r="H139" s="34">
        <v>9366075.18</v>
      </c>
      <c r="I139" s="34">
        <v>8554681.89</v>
      </c>
      <c r="J139" s="34">
        <v>4070427.59</v>
      </c>
      <c r="K139" s="34">
        <v>548099.04</v>
      </c>
      <c r="L139" s="34">
        <v>167.05</v>
      </c>
      <c r="M139" s="34">
        <v>0</v>
      </c>
      <c r="N139" s="34">
        <v>3935988.21</v>
      </c>
      <c r="O139" s="34">
        <v>811393.29</v>
      </c>
      <c r="P139" s="34">
        <v>811393.29</v>
      </c>
    </row>
    <row r="140" spans="1:16" ht="12.75">
      <c r="A140" s="35">
        <v>6</v>
      </c>
      <c r="B140" s="35">
        <v>6</v>
      </c>
      <c r="C140" s="35">
        <v>10</v>
      </c>
      <c r="D140" s="36">
        <v>2</v>
      </c>
      <c r="E140" s="37"/>
      <c r="F140" s="32" t="s">
        <v>86</v>
      </c>
      <c r="G140" s="58" t="s">
        <v>205</v>
      </c>
      <c r="H140" s="34">
        <v>7308561.2</v>
      </c>
      <c r="I140" s="34">
        <v>6815857.3</v>
      </c>
      <c r="J140" s="34">
        <v>3539747.92</v>
      </c>
      <c r="K140" s="34">
        <v>236100</v>
      </c>
      <c r="L140" s="34">
        <v>18842.97</v>
      </c>
      <c r="M140" s="34">
        <v>0</v>
      </c>
      <c r="N140" s="34">
        <v>3021166.41</v>
      </c>
      <c r="O140" s="34">
        <v>492703.9</v>
      </c>
      <c r="P140" s="34">
        <v>492703.9</v>
      </c>
    </row>
    <row r="141" spans="1:16" ht="12.75">
      <c r="A141" s="35">
        <v>6</v>
      </c>
      <c r="B141" s="35">
        <v>20</v>
      </c>
      <c r="C141" s="35">
        <v>9</v>
      </c>
      <c r="D141" s="36">
        <v>2</v>
      </c>
      <c r="E141" s="37"/>
      <c r="F141" s="32" t="s">
        <v>86</v>
      </c>
      <c r="G141" s="58" t="s">
        <v>206</v>
      </c>
      <c r="H141" s="34">
        <v>14513474.18</v>
      </c>
      <c r="I141" s="34">
        <v>12923750.17</v>
      </c>
      <c r="J141" s="34">
        <v>5768111.58</v>
      </c>
      <c r="K141" s="34">
        <v>2155719.29</v>
      </c>
      <c r="L141" s="34">
        <v>136388.6</v>
      </c>
      <c r="M141" s="34">
        <v>0</v>
      </c>
      <c r="N141" s="34">
        <v>4863530.7</v>
      </c>
      <c r="O141" s="34">
        <v>1589724.01</v>
      </c>
      <c r="P141" s="34">
        <v>1589724.01</v>
      </c>
    </row>
    <row r="142" spans="1:16" ht="12.75">
      <c r="A142" s="35">
        <v>6</v>
      </c>
      <c r="B142" s="35">
        <v>20</v>
      </c>
      <c r="C142" s="35">
        <v>10</v>
      </c>
      <c r="D142" s="36">
        <v>2</v>
      </c>
      <c r="E142" s="37"/>
      <c r="F142" s="32" t="s">
        <v>86</v>
      </c>
      <c r="G142" s="58" t="s">
        <v>207</v>
      </c>
      <c r="H142" s="34">
        <v>12422622.34</v>
      </c>
      <c r="I142" s="34">
        <v>9856120.35</v>
      </c>
      <c r="J142" s="34">
        <v>4662163.96</v>
      </c>
      <c r="K142" s="34">
        <v>1142342.97</v>
      </c>
      <c r="L142" s="34">
        <v>104730.56</v>
      </c>
      <c r="M142" s="34">
        <v>0</v>
      </c>
      <c r="N142" s="34">
        <v>3946882.86</v>
      </c>
      <c r="O142" s="34">
        <v>2566501.99</v>
      </c>
      <c r="P142" s="34">
        <v>2566501.99</v>
      </c>
    </row>
    <row r="143" spans="1:16" ht="12.75">
      <c r="A143" s="35">
        <v>6</v>
      </c>
      <c r="B143" s="35">
        <v>1</v>
      </c>
      <c r="C143" s="35">
        <v>14</v>
      </c>
      <c r="D143" s="36">
        <v>2</v>
      </c>
      <c r="E143" s="37"/>
      <c r="F143" s="32" t="s">
        <v>86</v>
      </c>
      <c r="G143" s="58" t="s">
        <v>208</v>
      </c>
      <c r="H143" s="34">
        <v>5332970.54</v>
      </c>
      <c r="I143" s="34">
        <v>5189229.21</v>
      </c>
      <c r="J143" s="34">
        <v>2511274.85</v>
      </c>
      <c r="K143" s="34">
        <v>220020.27</v>
      </c>
      <c r="L143" s="34">
        <v>26981.2</v>
      </c>
      <c r="M143" s="34">
        <v>0</v>
      </c>
      <c r="N143" s="34">
        <v>2430952.89</v>
      </c>
      <c r="O143" s="34">
        <v>143741.33</v>
      </c>
      <c r="P143" s="34">
        <v>143741.33</v>
      </c>
    </row>
    <row r="144" spans="1:16" ht="12.75">
      <c r="A144" s="35">
        <v>6</v>
      </c>
      <c r="B144" s="35">
        <v>13</v>
      </c>
      <c r="C144" s="35">
        <v>7</v>
      </c>
      <c r="D144" s="36">
        <v>2</v>
      </c>
      <c r="E144" s="37"/>
      <c r="F144" s="32" t="s">
        <v>86</v>
      </c>
      <c r="G144" s="58" t="s">
        <v>209</v>
      </c>
      <c r="H144" s="34">
        <v>6425726.59</v>
      </c>
      <c r="I144" s="34">
        <v>5726840.07</v>
      </c>
      <c r="J144" s="34">
        <v>2939801.87</v>
      </c>
      <c r="K144" s="34">
        <v>202884.43</v>
      </c>
      <c r="L144" s="34">
        <v>64523.57</v>
      </c>
      <c r="M144" s="34">
        <v>0</v>
      </c>
      <c r="N144" s="34">
        <v>2519630.2</v>
      </c>
      <c r="O144" s="34">
        <v>698886.52</v>
      </c>
      <c r="P144" s="34">
        <v>698886.52</v>
      </c>
    </row>
    <row r="145" spans="1:16" ht="12.75">
      <c r="A145" s="35">
        <v>6</v>
      </c>
      <c r="B145" s="35">
        <v>1</v>
      </c>
      <c r="C145" s="35">
        <v>15</v>
      </c>
      <c r="D145" s="36">
        <v>2</v>
      </c>
      <c r="E145" s="37"/>
      <c r="F145" s="32" t="s">
        <v>86</v>
      </c>
      <c r="G145" s="58" t="s">
        <v>210</v>
      </c>
      <c r="H145" s="34">
        <v>6556459.74</v>
      </c>
      <c r="I145" s="34">
        <v>5166883.67</v>
      </c>
      <c r="J145" s="34">
        <v>2267405.03</v>
      </c>
      <c r="K145" s="34">
        <v>348907.9</v>
      </c>
      <c r="L145" s="34">
        <v>54331.38</v>
      </c>
      <c r="M145" s="34">
        <v>0</v>
      </c>
      <c r="N145" s="34">
        <v>2496239.36</v>
      </c>
      <c r="O145" s="34">
        <v>1389576.07</v>
      </c>
      <c r="P145" s="34">
        <v>1389576.07</v>
      </c>
    </row>
    <row r="146" spans="1:16" ht="12.75">
      <c r="A146" s="35">
        <v>6</v>
      </c>
      <c r="B146" s="35">
        <v>10</v>
      </c>
      <c r="C146" s="35">
        <v>6</v>
      </c>
      <c r="D146" s="36">
        <v>2</v>
      </c>
      <c r="E146" s="37"/>
      <c r="F146" s="32" t="s">
        <v>86</v>
      </c>
      <c r="G146" s="58" t="s">
        <v>211</v>
      </c>
      <c r="H146" s="34">
        <v>11721583.18</v>
      </c>
      <c r="I146" s="34">
        <v>10955971.57</v>
      </c>
      <c r="J146" s="34">
        <v>4386182.45</v>
      </c>
      <c r="K146" s="34">
        <v>1724480.4</v>
      </c>
      <c r="L146" s="34">
        <v>45199.98</v>
      </c>
      <c r="M146" s="34">
        <v>0</v>
      </c>
      <c r="N146" s="34">
        <v>4800108.74</v>
      </c>
      <c r="O146" s="34">
        <v>765611.61</v>
      </c>
      <c r="P146" s="34">
        <v>765611.61</v>
      </c>
    </row>
    <row r="147" spans="1:16" ht="12.75">
      <c r="A147" s="35">
        <v>6</v>
      </c>
      <c r="B147" s="35">
        <v>11</v>
      </c>
      <c r="C147" s="35">
        <v>7</v>
      </c>
      <c r="D147" s="36">
        <v>2</v>
      </c>
      <c r="E147" s="37"/>
      <c r="F147" s="32" t="s">
        <v>86</v>
      </c>
      <c r="G147" s="58" t="s">
        <v>212</v>
      </c>
      <c r="H147" s="34">
        <v>22060703.09</v>
      </c>
      <c r="I147" s="34">
        <v>20935221.37</v>
      </c>
      <c r="J147" s="34">
        <v>11213749.69</v>
      </c>
      <c r="K147" s="34">
        <v>659708.82</v>
      </c>
      <c r="L147" s="34">
        <v>186560.7</v>
      </c>
      <c r="M147" s="34">
        <v>0</v>
      </c>
      <c r="N147" s="34">
        <v>8875202.16</v>
      </c>
      <c r="O147" s="34">
        <v>1125481.72</v>
      </c>
      <c r="P147" s="34">
        <v>1125481.72</v>
      </c>
    </row>
    <row r="148" spans="1:16" ht="12.75">
      <c r="A148" s="35">
        <v>6</v>
      </c>
      <c r="B148" s="35">
        <v>19</v>
      </c>
      <c r="C148" s="35">
        <v>4</v>
      </c>
      <c r="D148" s="36">
        <v>2</v>
      </c>
      <c r="E148" s="37"/>
      <c r="F148" s="32" t="s">
        <v>86</v>
      </c>
      <c r="G148" s="58" t="s">
        <v>213</v>
      </c>
      <c r="H148" s="34">
        <v>5158805.11</v>
      </c>
      <c r="I148" s="34">
        <v>5033347.48</v>
      </c>
      <c r="J148" s="34">
        <v>2317865.81</v>
      </c>
      <c r="K148" s="34">
        <v>79535.06</v>
      </c>
      <c r="L148" s="34">
        <v>25689.23</v>
      </c>
      <c r="M148" s="34">
        <v>0</v>
      </c>
      <c r="N148" s="34">
        <v>2610257.38</v>
      </c>
      <c r="O148" s="34">
        <v>125457.63</v>
      </c>
      <c r="P148" s="34">
        <v>125457.63</v>
      </c>
    </row>
    <row r="149" spans="1:16" ht="12.75">
      <c r="A149" s="35">
        <v>6</v>
      </c>
      <c r="B149" s="35">
        <v>20</v>
      </c>
      <c r="C149" s="35">
        <v>11</v>
      </c>
      <c r="D149" s="36">
        <v>2</v>
      </c>
      <c r="E149" s="37"/>
      <c r="F149" s="32" t="s">
        <v>86</v>
      </c>
      <c r="G149" s="58" t="s">
        <v>214</v>
      </c>
      <c r="H149" s="34">
        <v>9657154.28</v>
      </c>
      <c r="I149" s="34">
        <v>9492601.37</v>
      </c>
      <c r="J149" s="34">
        <v>4929020.56</v>
      </c>
      <c r="K149" s="34">
        <v>316794.71</v>
      </c>
      <c r="L149" s="34">
        <v>132226.79</v>
      </c>
      <c r="M149" s="34">
        <v>0</v>
      </c>
      <c r="N149" s="34">
        <v>4114559.31</v>
      </c>
      <c r="O149" s="34">
        <v>164552.91</v>
      </c>
      <c r="P149" s="34">
        <v>164552.91</v>
      </c>
    </row>
    <row r="150" spans="1:16" ht="12.75">
      <c r="A150" s="35">
        <v>6</v>
      </c>
      <c r="B150" s="35">
        <v>16</v>
      </c>
      <c r="C150" s="35">
        <v>5</v>
      </c>
      <c r="D150" s="36">
        <v>2</v>
      </c>
      <c r="E150" s="37"/>
      <c r="F150" s="32" t="s">
        <v>86</v>
      </c>
      <c r="G150" s="58" t="s">
        <v>215</v>
      </c>
      <c r="H150" s="34">
        <v>15775506.33</v>
      </c>
      <c r="I150" s="34">
        <v>10417026.34</v>
      </c>
      <c r="J150" s="34">
        <v>5554486.17</v>
      </c>
      <c r="K150" s="34">
        <v>417345.02</v>
      </c>
      <c r="L150" s="34">
        <v>178911.54</v>
      </c>
      <c r="M150" s="34">
        <v>0</v>
      </c>
      <c r="N150" s="34">
        <v>4266283.61</v>
      </c>
      <c r="O150" s="34">
        <v>5358479.99</v>
      </c>
      <c r="P150" s="34">
        <v>5358479.99</v>
      </c>
    </row>
    <row r="151" spans="1:16" ht="12.75">
      <c r="A151" s="35">
        <v>6</v>
      </c>
      <c r="B151" s="35">
        <v>11</v>
      </c>
      <c r="C151" s="35">
        <v>8</v>
      </c>
      <c r="D151" s="36">
        <v>2</v>
      </c>
      <c r="E151" s="37"/>
      <c r="F151" s="32" t="s">
        <v>86</v>
      </c>
      <c r="G151" s="58" t="s">
        <v>98</v>
      </c>
      <c r="H151" s="34">
        <v>16502793.34</v>
      </c>
      <c r="I151" s="34">
        <v>14372931.79</v>
      </c>
      <c r="J151" s="34">
        <v>8302794.29</v>
      </c>
      <c r="K151" s="34">
        <v>486138.51</v>
      </c>
      <c r="L151" s="34">
        <v>149493.99</v>
      </c>
      <c r="M151" s="34">
        <v>0</v>
      </c>
      <c r="N151" s="34">
        <v>5434505</v>
      </c>
      <c r="O151" s="34">
        <v>2129861.55</v>
      </c>
      <c r="P151" s="34">
        <v>2129861.55</v>
      </c>
    </row>
    <row r="152" spans="1:16" ht="12.75">
      <c r="A152" s="35">
        <v>6</v>
      </c>
      <c r="B152" s="35">
        <v>9</v>
      </c>
      <c r="C152" s="35">
        <v>12</v>
      </c>
      <c r="D152" s="36">
        <v>2</v>
      </c>
      <c r="E152" s="37"/>
      <c r="F152" s="32" t="s">
        <v>86</v>
      </c>
      <c r="G152" s="58" t="s">
        <v>216</v>
      </c>
      <c r="H152" s="34">
        <v>13907080.99</v>
      </c>
      <c r="I152" s="34">
        <v>11805867.61</v>
      </c>
      <c r="J152" s="34">
        <v>5884770.58</v>
      </c>
      <c r="K152" s="34">
        <v>621671.48</v>
      </c>
      <c r="L152" s="34">
        <v>194375.27</v>
      </c>
      <c r="M152" s="34">
        <v>0</v>
      </c>
      <c r="N152" s="34">
        <v>5105050.28</v>
      </c>
      <c r="O152" s="34">
        <v>2101213.38</v>
      </c>
      <c r="P152" s="34">
        <v>2101213.38</v>
      </c>
    </row>
    <row r="153" spans="1:16" ht="12.75">
      <c r="A153" s="35">
        <v>6</v>
      </c>
      <c r="B153" s="35">
        <v>20</v>
      </c>
      <c r="C153" s="35">
        <v>12</v>
      </c>
      <c r="D153" s="36">
        <v>2</v>
      </c>
      <c r="E153" s="37"/>
      <c r="F153" s="32" t="s">
        <v>86</v>
      </c>
      <c r="G153" s="58" t="s">
        <v>217</v>
      </c>
      <c r="H153" s="34">
        <v>9519552.77</v>
      </c>
      <c r="I153" s="34">
        <v>8716512.43</v>
      </c>
      <c r="J153" s="34">
        <v>4355381.46</v>
      </c>
      <c r="K153" s="34">
        <v>141102.28</v>
      </c>
      <c r="L153" s="34">
        <v>7011.6</v>
      </c>
      <c r="M153" s="34">
        <v>0</v>
      </c>
      <c r="N153" s="34">
        <v>4213017.09</v>
      </c>
      <c r="O153" s="34">
        <v>803040.34</v>
      </c>
      <c r="P153" s="34">
        <v>803040.34</v>
      </c>
    </row>
    <row r="154" spans="1:16" ht="12.75">
      <c r="A154" s="35">
        <v>6</v>
      </c>
      <c r="B154" s="35">
        <v>18</v>
      </c>
      <c r="C154" s="35">
        <v>8</v>
      </c>
      <c r="D154" s="36">
        <v>2</v>
      </c>
      <c r="E154" s="37"/>
      <c r="F154" s="32" t="s">
        <v>86</v>
      </c>
      <c r="G154" s="58" t="s">
        <v>218</v>
      </c>
      <c r="H154" s="34">
        <v>17030926.61</v>
      </c>
      <c r="I154" s="34">
        <v>13795679.83</v>
      </c>
      <c r="J154" s="34">
        <v>6079276.94</v>
      </c>
      <c r="K154" s="34">
        <v>1268140.27</v>
      </c>
      <c r="L154" s="34">
        <v>34242.91</v>
      </c>
      <c r="M154" s="34">
        <v>0</v>
      </c>
      <c r="N154" s="34">
        <v>6414019.71</v>
      </c>
      <c r="O154" s="34">
        <v>3235246.78</v>
      </c>
      <c r="P154" s="34">
        <v>3230246.78</v>
      </c>
    </row>
    <row r="155" spans="1:16" ht="12.75">
      <c r="A155" s="35">
        <v>6</v>
      </c>
      <c r="B155" s="35">
        <v>7</v>
      </c>
      <c r="C155" s="35">
        <v>6</v>
      </c>
      <c r="D155" s="36">
        <v>2</v>
      </c>
      <c r="E155" s="37"/>
      <c r="F155" s="32" t="s">
        <v>86</v>
      </c>
      <c r="G155" s="58" t="s">
        <v>219</v>
      </c>
      <c r="H155" s="34">
        <v>14287710.29</v>
      </c>
      <c r="I155" s="34">
        <v>13132124.79</v>
      </c>
      <c r="J155" s="34">
        <v>5588069.18</v>
      </c>
      <c r="K155" s="34">
        <v>2325314.94</v>
      </c>
      <c r="L155" s="34">
        <v>166756.65</v>
      </c>
      <c r="M155" s="34">
        <v>0</v>
      </c>
      <c r="N155" s="34">
        <v>5051984.02</v>
      </c>
      <c r="O155" s="34">
        <v>1155585.5</v>
      </c>
      <c r="P155" s="34">
        <v>1155585.5</v>
      </c>
    </row>
    <row r="156" spans="1:16" ht="12.75">
      <c r="A156" s="35">
        <v>6</v>
      </c>
      <c r="B156" s="35">
        <v>18</v>
      </c>
      <c r="C156" s="35">
        <v>9</v>
      </c>
      <c r="D156" s="36">
        <v>2</v>
      </c>
      <c r="E156" s="37"/>
      <c r="F156" s="32" t="s">
        <v>86</v>
      </c>
      <c r="G156" s="58" t="s">
        <v>220</v>
      </c>
      <c r="H156" s="34">
        <v>9341591.79</v>
      </c>
      <c r="I156" s="34">
        <v>8258525.77</v>
      </c>
      <c r="J156" s="34">
        <v>4119595.09</v>
      </c>
      <c r="K156" s="34">
        <v>239281.64</v>
      </c>
      <c r="L156" s="34">
        <v>98829.89</v>
      </c>
      <c r="M156" s="34">
        <v>0</v>
      </c>
      <c r="N156" s="34">
        <v>3800819.15</v>
      </c>
      <c r="O156" s="34">
        <v>1083066.02</v>
      </c>
      <c r="P156" s="34">
        <v>1083066.02</v>
      </c>
    </row>
    <row r="157" spans="1:16" ht="12.75">
      <c r="A157" s="35">
        <v>6</v>
      </c>
      <c r="B157" s="35">
        <v>18</v>
      </c>
      <c r="C157" s="35">
        <v>10</v>
      </c>
      <c r="D157" s="36">
        <v>2</v>
      </c>
      <c r="E157" s="37"/>
      <c r="F157" s="32" t="s">
        <v>86</v>
      </c>
      <c r="G157" s="58" t="s">
        <v>221</v>
      </c>
      <c r="H157" s="34">
        <v>10721053.89</v>
      </c>
      <c r="I157" s="34">
        <v>7214576.6</v>
      </c>
      <c r="J157" s="34">
        <v>3099581.21</v>
      </c>
      <c r="K157" s="34">
        <v>572214.92</v>
      </c>
      <c r="L157" s="34">
        <v>1325.48</v>
      </c>
      <c r="M157" s="34">
        <v>0</v>
      </c>
      <c r="N157" s="34">
        <v>3541454.99</v>
      </c>
      <c r="O157" s="34">
        <v>3506477.29</v>
      </c>
      <c r="P157" s="34">
        <v>3506477.29</v>
      </c>
    </row>
    <row r="158" spans="1:16" ht="12.75">
      <c r="A158" s="35">
        <v>6</v>
      </c>
      <c r="B158" s="35">
        <v>1</v>
      </c>
      <c r="C158" s="35">
        <v>16</v>
      </c>
      <c r="D158" s="36">
        <v>2</v>
      </c>
      <c r="E158" s="37"/>
      <c r="F158" s="32" t="s">
        <v>86</v>
      </c>
      <c r="G158" s="58" t="s">
        <v>100</v>
      </c>
      <c r="H158" s="34">
        <v>15162518.58</v>
      </c>
      <c r="I158" s="34">
        <v>12545604.06</v>
      </c>
      <c r="J158" s="34">
        <v>5656814.41</v>
      </c>
      <c r="K158" s="34">
        <v>971656</v>
      </c>
      <c r="L158" s="34">
        <v>210678.67</v>
      </c>
      <c r="M158" s="34">
        <v>0</v>
      </c>
      <c r="N158" s="34">
        <v>5706454.98</v>
      </c>
      <c r="O158" s="34">
        <v>2616914.52</v>
      </c>
      <c r="P158" s="34">
        <v>2616914.52</v>
      </c>
    </row>
    <row r="159" spans="1:16" ht="12.75">
      <c r="A159" s="35">
        <v>6</v>
      </c>
      <c r="B159" s="35">
        <v>2</v>
      </c>
      <c r="C159" s="35">
        <v>13</v>
      </c>
      <c r="D159" s="36">
        <v>2</v>
      </c>
      <c r="E159" s="37"/>
      <c r="F159" s="32" t="s">
        <v>86</v>
      </c>
      <c r="G159" s="58" t="s">
        <v>222</v>
      </c>
      <c r="H159" s="34">
        <v>8370181.34</v>
      </c>
      <c r="I159" s="34">
        <v>7154848.01</v>
      </c>
      <c r="J159" s="34">
        <v>3956325</v>
      </c>
      <c r="K159" s="34">
        <v>194888.36</v>
      </c>
      <c r="L159" s="34">
        <v>84329.62</v>
      </c>
      <c r="M159" s="34">
        <v>0</v>
      </c>
      <c r="N159" s="34">
        <v>2919305.03</v>
      </c>
      <c r="O159" s="34">
        <v>1215333.33</v>
      </c>
      <c r="P159" s="34">
        <v>1215333.33</v>
      </c>
    </row>
    <row r="160" spans="1:16" ht="12.75">
      <c r="A160" s="35">
        <v>6</v>
      </c>
      <c r="B160" s="35">
        <v>18</v>
      </c>
      <c r="C160" s="35">
        <v>11</v>
      </c>
      <c r="D160" s="36">
        <v>2</v>
      </c>
      <c r="E160" s="37"/>
      <c r="F160" s="32" t="s">
        <v>86</v>
      </c>
      <c r="G160" s="58" t="s">
        <v>101</v>
      </c>
      <c r="H160" s="34">
        <v>20364105.19</v>
      </c>
      <c r="I160" s="34">
        <v>19289787.54</v>
      </c>
      <c r="J160" s="34">
        <v>8484956.49</v>
      </c>
      <c r="K160" s="34">
        <v>1777211.67</v>
      </c>
      <c r="L160" s="34">
        <v>184547.4</v>
      </c>
      <c r="M160" s="34">
        <v>0</v>
      </c>
      <c r="N160" s="34">
        <v>8843071.98</v>
      </c>
      <c r="O160" s="34">
        <v>1074317.65</v>
      </c>
      <c r="P160" s="34">
        <v>1074317.65</v>
      </c>
    </row>
    <row r="161" spans="1:16" ht="12.75">
      <c r="A161" s="35">
        <v>6</v>
      </c>
      <c r="B161" s="35">
        <v>17</v>
      </c>
      <c r="C161" s="35">
        <v>5</v>
      </c>
      <c r="D161" s="36">
        <v>2</v>
      </c>
      <c r="E161" s="37"/>
      <c r="F161" s="32" t="s">
        <v>86</v>
      </c>
      <c r="G161" s="58" t="s">
        <v>223</v>
      </c>
      <c r="H161" s="34">
        <v>18102966.48</v>
      </c>
      <c r="I161" s="34">
        <v>15660283.57</v>
      </c>
      <c r="J161" s="34">
        <v>7833379.78</v>
      </c>
      <c r="K161" s="34">
        <v>458800</v>
      </c>
      <c r="L161" s="34">
        <v>0</v>
      </c>
      <c r="M161" s="34">
        <v>0</v>
      </c>
      <c r="N161" s="34">
        <v>7368103.79</v>
      </c>
      <c r="O161" s="34">
        <v>2442682.91</v>
      </c>
      <c r="P161" s="34">
        <v>2442682.91</v>
      </c>
    </row>
    <row r="162" spans="1:16" ht="12.75">
      <c r="A162" s="35">
        <v>6</v>
      </c>
      <c r="B162" s="35">
        <v>11</v>
      </c>
      <c r="C162" s="35">
        <v>9</v>
      </c>
      <c r="D162" s="36">
        <v>2</v>
      </c>
      <c r="E162" s="37"/>
      <c r="F162" s="32" t="s">
        <v>86</v>
      </c>
      <c r="G162" s="58" t="s">
        <v>224</v>
      </c>
      <c r="H162" s="34">
        <v>14387905.34</v>
      </c>
      <c r="I162" s="34">
        <v>13936235.75</v>
      </c>
      <c r="J162" s="34">
        <v>7719382.76</v>
      </c>
      <c r="K162" s="34">
        <v>205744.39</v>
      </c>
      <c r="L162" s="34">
        <v>32049.07</v>
      </c>
      <c r="M162" s="34">
        <v>0</v>
      </c>
      <c r="N162" s="34">
        <v>5979059.53</v>
      </c>
      <c r="O162" s="34">
        <v>451669.59</v>
      </c>
      <c r="P162" s="34">
        <v>451669.59</v>
      </c>
    </row>
    <row r="163" spans="1:16" ht="12.75">
      <c r="A163" s="35">
        <v>6</v>
      </c>
      <c r="B163" s="35">
        <v>4</v>
      </c>
      <c r="C163" s="35">
        <v>6</v>
      </c>
      <c r="D163" s="36">
        <v>2</v>
      </c>
      <c r="E163" s="37"/>
      <c r="F163" s="32" t="s">
        <v>86</v>
      </c>
      <c r="G163" s="58" t="s">
        <v>225</v>
      </c>
      <c r="H163" s="34">
        <v>9183675.48</v>
      </c>
      <c r="I163" s="34">
        <v>8282161.23</v>
      </c>
      <c r="J163" s="34">
        <v>4044329.82</v>
      </c>
      <c r="K163" s="34">
        <v>349707.8</v>
      </c>
      <c r="L163" s="34">
        <v>90880.83</v>
      </c>
      <c r="M163" s="34">
        <v>0</v>
      </c>
      <c r="N163" s="34">
        <v>3797242.78</v>
      </c>
      <c r="O163" s="34">
        <v>901514.25</v>
      </c>
      <c r="P163" s="34">
        <v>901514.25</v>
      </c>
    </row>
    <row r="164" spans="1:16" ht="12.75">
      <c r="A164" s="35">
        <v>6</v>
      </c>
      <c r="B164" s="35">
        <v>7</v>
      </c>
      <c r="C164" s="35">
        <v>7</v>
      </c>
      <c r="D164" s="36">
        <v>2</v>
      </c>
      <c r="E164" s="37"/>
      <c r="F164" s="32" t="s">
        <v>86</v>
      </c>
      <c r="G164" s="58" t="s">
        <v>226</v>
      </c>
      <c r="H164" s="34">
        <v>12045435.24</v>
      </c>
      <c r="I164" s="34">
        <v>11595790.61</v>
      </c>
      <c r="J164" s="34">
        <v>6109579.82</v>
      </c>
      <c r="K164" s="34">
        <v>433480</v>
      </c>
      <c r="L164" s="34">
        <v>102610.19</v>
      </c>
      <c r="M164" s="34">
        <v>0</v>
      </c>
      <c r="N164" s="34">
        <v>4950120.6</v>
      </c>
      <c r="O164" s="34">
        <v>449644.63</v>
      </c>
      <c r="P164" s="34">
        <v>449644.63</v>
      </c>
    </row>
    <row r="165" spans="1:16" ht="12.75">
      <c r="A165" s="35">
        <v>6</v>
      </c>
      <c r="B165" s="35">
        <v>1</v>
      </c>
      <c r="C165" s="35">
        <v>17</v>
      </c>
      <c r="D165" s="36">
        <v>2</v>
      </c>
      <c r="E165" s="37"/>
      <c r="F165" s="32" t="s">
        <v>86</v>
      </c>
      <c r="G165" s="58" t="s">
        <v>227</v>
      </c>
      <c r="H165" s="34">
        <v>7138383.68</v>
      </c>
      <c r="I165" s="34">
        <v>7002287.25</v>
      </c>
      <c r="J165" s="34">
        <v>3228293.44</v>
      </c>
      <c r="K165" s="34">
        <v>334262.79</v>
      </c>
      <c r="L165" s="34">
        <v>120261.37</v>
      </c>
      <c r="M165" s="34">
        <v>0</v>
      </c>
      <c r="N165" s="34">
        <v>3319469.65</v>
      </c>
      <c r="O165" s="34">
        <v>136096.43</v>
      </c>
      <c r="P165" s="34">
        <v>136096.43</v>
      </c>
    </row>
    <row r="166" spans="1:16" ht="12.75">
      <c r="A166" s="35">
        <v>6</v>
      </c>
      <c r="B166" s="35">
        <v>2</v>
      </c>
      <c r="C166" s="35">
        <v>14</v>
      </c>
      <c r="D166" s="36">
        <v>2</v>
      </c>
      <c r="E166" s="37"/>
      <c r="F166" s="32" t="s">
        <v>86</v>
      </c>
      <c r="G166" s="58" t="s">
        <v>228</v>
      </c>
      <c r="H166" s="34">
        <v>15534135.38</v>
      </c>
      <c r="I166" s="34">
        <v>13189887.02</v>
      </c>
      <c r="J166" s="34">
        <v>6005405.69</v>
      </c>
      <c r="K166" s="34">
        <v>99000</v>
      </c>
      <c r="L166" s="34">
        <v>221017.26</v>
      </c>
      <c r="M166" s="34">
        <v>0</v>
      </c>
      <c r="N166" s="34">
        <v>6864464.07</v>
      </c>
      <c r="O166" s="34">
        <v>2344248.36</v>
      </c>
      <c r="P166" s="34">
        <v>2344248.36</v>
      </c>
    </row>
    <row r="167" spans="1:16" ht="12.75">
      <c r="A167" s="35">
        <v>6</v>
      </c>
      <c r="B167" s="35">
        <v>4</v>
      </c>
      <c r="C167" s="35">
        <v>7</v>
      </c>
      <c r="D167" s="36">
        <v>2</v>
      </c>
      <c r="E167" s="37"/>
      <c r="F167" s="32" t="s">
        <v>86</v>
      </c>
      <c r="G167" s="58" t="s">
        <v>229</v>
      </c>
      <c r="H167" s="34">
        <v>8077888.8</v>
      </c>
      <c r="I167" s="34">
        <v>8059783.6</v>
      </c>
      <c r="J167" s="34">
        <v>3717938.79</v>
      </c>
      <c r="K167" s="34">
        <v>514030.42</v>
      </c>
      <c r="L167" s="34">
        <v>139105.1</v>
      </c>
      <c r="M167" s="34">
        <v>0</v>
      </c>
      <c r="N167" s="34">
        <v>3688709.29</v>
      </c>
      <c r="O167" s="34">
        <v>18105.2</v>
      </c>
      <c r="P167" s="34">
        <v>18105.2</v>
      </c>
    </row>
    <row r="168" spans="1:16" ht="12.75">
      <c r="A168" s="35">
        <v>6</v>
      </c>
      <c r="B168" s="35">
        <v>15</v>
      </c>
      <c r="C168" s="35">
        <v>7</v>
      </c>
      <c r="D168" s="36">
        <v>2</v>
      </c>
      <c r="E168" s="37"/>
      <c r="F168" s="32" t="s">
        <v>86</v>
      </c>
      <c r="G168" s="58" t="s">
        <v>230</v>
      </c>
      <c r="H168" s="34">
        <v>13484657.46</v>
      </c>
      <c r="I168" s="34">
        <v>11146383.95</v>
      </c>
      <c r="J168" s="34">
        <v>6242263.57</v>
      </c>
      <c r="K168" s="34">
        <v>90152.59</v>
      </c>
      <c r="L168" s="34">
        <v>3455.36</v>
      </c>
      <c r="M168" s="34">
        <v>0</v>
      </c>
      <c r="N168" s="34">
        <v>4810512.43</v>
      </c>
      <c r="O168" s="34">
        <v>2338273.51</v>
      </c>
      <c r="P168" s="34">
        <v>2338273.51</v>
      </c>
    </row>
    <row r="169" spans="1:16" ht="12.75">
      <c r="A169" s="35">
        <v>6</v>
      </c>
      <c r="B169" s="35">
        <v>18</v>
      </c>
      <c r="C169" s="35">
        <v>13</v>
      </c>
      <c r="D169" s="36">
        <v>2</v>
      </c>
      <c r="E169" s="37"/>
      <c r="F169" s="32" t="s">
        <v>86</v>
      </c>
      <c r="G169" s="58" t="s">
        <v>231</v>
      </c>
      <c r="H169" s="34">
        <v>9822245.32</v>
      </c>
      <c r="I169" s="34">
        <v>9481425.67</v>
      </c>
      <c r="J169" s="34">
        <v>4493353.23</v>
      </c>
      <c r="K169" s="34">
        <v>72090</v>
      </c>
      <c r="L169" s="34">
        <v>119850.12</v>
      </c>
      <c r="M169" s="34">
        <v>0</v>
      </c>
      <c r="N169" s="34">
        <v>4796132.32</v>
      </c>
      <c r="O169" s="34">
        <v>340819.65</v>
      </c>
      <c r="P169" s="34">
        <v>340819.65</v>
      </c>
    </row>
    <row r="170" spans="1:16" ht="12.75">
      <c r="A170" s="35">
        <v>6</v>
      </c>
      <c r="B170" s="35">
        <v>16</v>
      </c>
      <c r="C170" s="35">
        <v>6</v>
      </c>
      <c r="D170" s="36">
        <v>2</v>
      </c>
      <c r="E170" s="37"/>
      <c r="F170" s="32" t="s">
        <v>86</v>
      </c>
      <c r="G170" s="58" t="s">
        <v>232</v>
      </c>
      <c r="H170" s="34">
        <v>6594451.95</v>
      </c>
      <c r="I170" s="34">
        <v>6211154.18</v>
      </c>
      <c r="J170" s="34">
        <v>3150021.45</v>
      </c>
      <c r="K170" s="34">
        <v>37968.91</v>
      </c>
      <c r="L170" s="34">
        <v>12903.94</v>
      </c>
      <c r="M170" s="34">
        <v>0</v>
      </c>
      <c r="N170" s="34">
        <v>3010259.88</v>
      </c>
      <c r="O170" s="34">
        <v>383297.77</v>
      </c>
      <c r="P170" s="34">
        <v>383297.77</v>
      </c>
    </row>
    <row r="171" spans="1:16" ht="12.75">
      <c r="A171" s="35">
        <v>6</v>
      </c>
      <c r="B171" s="35">
        <v>19</v>
      </c>
      <c r="C171" s="35">
        <v>5</v>
      </c>
      <c r="D171" s="36">
        <v>2</v>
      </c>
      <c r="E171" s="37"/>
      <c r="F171" s="32" t="s">
        <v>86</v>
      </c>
      <c r="G171" s="58" t="s">
        <v>233</v>
      </c>
      <c r="H171" s="34">
        <v>9102341.15</v>
      </c>
      <c r="I171" s="34">
        <v>7809734</v>
      </c>
      <c r="J171" s="34">
        <v>3793464.2</v>
      </c>
      <c r="K171" s="34">
        <v>476546.24</v>
      </c>
      <c r="L171" s="34">
        <v>163347.56</v>
      </c>
      <c r="M171" s="34">
        <v>0</v>
      </c>
      <c r="N171" s="34">
        <v>3376376</v>
      </c>
      <c r="O171" s="34">
        <v>1292607.15</v>
      </c>
      <c r="P171" s="34">
        <v>1292607.15</v>
      </c>
    </row>
    <row r="172" spans="1:16" ht="12.75">
      <c r="A172" s="35">
        <v>6</v>
      </c>
      <c r="B172" s="35">
        <v>7</v>
      </c>
      <c r="C172" s="35">
        <v>8</v>
      </c>
      <c r="D172" s="36">
        <v>2</v>
      </c>
      <c r="E172" s="37"/>
      <c r="F172" s="32" t="s">
        <v>86</v>
      </c>
      <c r="G172" s="58" t="s">
        <v>234</v>
      </c>
      <c r="H172" s="34">
        <v>16541530.93</v>
      </c>
      <c r="I172" s="34">
        <v>14764567.02</v>
      </c>
      <c r="J172" s="34">
        <v>8074214.43</v>
      </c>
      <c r="K172" s="34">
        <v>862395.12</v>
      </c>
      <c r="L172" s="34">
        <v>132644.88</v>
      </c>
      <c r="M172" s="34">
        <v>0</v>
      </c>
      <c r="N172" s="34">
        <v>5695312.59</v>
      </c>
      <c r="O172" s="34">
        <v>1776963.91</v>
      </c>
      <c r="P172" s="34">
        <v>1776963.91</v>
      </c>
    </row>
    <row r="173" spans="1:16" ht="12.75">
      <c r="A173" s="35">
        <v>6</v>
      </c>
      <c r="B173" s="35">
        <v>8</v>
      </c>
      <c r="C173" s="35">
        <v>13</v>
      </c>
      <c r="D173" s="36">
        <v>2</v>
      </c>
      <c r="E173" s="37"/>
      <c r="F173" s="32" t="s">
        <v>86</v>
      </c>
      <c r="G173" s="58" t="s">
        <v>235</v>
      </c>
      <c r="H173" s="34">
        <v>7373476.22</v>
      </c>
      <c r="I173" s="34">
        <v>7213922.15</v>
      </c>
      <c r="J173" s="34">
        <v>3213548.46</v>
      </c>
      <c r="K173" s="34">
        <v>122685.35</v>
      </c>
      <c r="L173" s="34">
        <v>125372.12</v>
      </c>
      <c r="M173" s="34">
        <v>0</v>
      </c>
      <c r="N173" s="34">
        <v>3752316.22</v>
      </c>
      <c r="O173" s="34">
        <v>159554.07</v>
      </c>
      <c r="P173" s="34">
        <v>159554.07</v>
      </c>
    </row>
    <row r="174" spans="1:16" ht="12.75">
      <c r="A174" s="35">
        <v>6</v>
      </c>
      <c r="B174" s="35">
        <v>14</v>
      </c>
      <c r="C174" s="35">
        <v>10</v>
      </c>
      <c r="D174" s="36">
        <v>2</v>
      </c>
      <c r="E174" s="37"/>
      <c r="F174" s="32" t="s">
        <v>86</v>
      </c>
      <c r="G174" s="58" t="s">
        <v>236</v>
      </c>
      <c r="H174" s="34">
        <v>9967724.04</v>
      </c>
      <c r="I174" s="34">
        <v>9370846.22</v>
      </c>
      <c r="J174" s="34">
        <v>5014826.96</v>
      </c>
      <c r="K174" s="34">
        <v>527906.57</v>
      </c>
      <c r="L174" s="34">
        <v>161741.74</v>
      </c>
      <c r="M174" s="34">
        <v>0</v>
      </c>
      <c r="N174" s="34">
        <v>3666370.95</v>
      </c>
      <c r="O174" s="34">
        <v>596877.82</v>
      </c>
      <c r="P174" s="34">
        <v>596877.82</v>
      </c>
    </row>
    <row r="175" spans="1:16" ht="12.75">
      <c r="A175" s="35">
        <v>6</v>
      </c>
      <c r="B175" s="35">
        <v>4</v>
      </c>
      <c r="C175" s="35">
        <v>8</v>
      </c>
      <c r="D175" s="36">
        <v>2</v>
      </c>
      <c r="E175" s="37"/>
      <c r="F175" s="32" t="s">
        <v>86</v>
      </c>
      <c r="G175" s="58" t="s">
        <v>237</v>
      </c>
      <c r="H175" s="34">
        <v>19417818.34</v>
      </c>
      <c r="I175" s="34">
        <v>17423020.47</v>
      </c>
      <c r="J175" s="34">
        <v>7250992.5</v>
      </c>
      <c r="K175" s="34">
        <v>3240533.63</v>
      </c>
      <c r="L175" s="34">
        <v>283724.63</v>
      </c>
      <c r="M175" s="34">
        <v>0</v>
      </c>
      <c r="N175" s="34">
        <v>6647769.71</v>
      </c>
      <c r="O175" s="34">
        <v>1994797.87</v>
      </c>
      <c r="P175" s="34">
        <v>1994797.87</v>
      </c>
    </row>
    <row r="176" spans="1:16" ht="12.75">
      <c r="A176" s="35">
        <v>6</v>
      </c>
      <c r="B176" s="35">
        <v>3</v>
      </c>
      <c r="C176" s="35">
        <v>12</v>
      </c>
      <c r="D176" s="36">
        <v>2</v>
      </c>
      <c r="E176" s="37"/>
      <c r="F176" s="32" t="s">
        <v>86</v>
      </c>
      <c r="G176" s="58" t="s">
        <v>238</v>
      </c>
      <c r="H176" s="34">
        <v>13170626.8</v>
      </c>
      <c r="I176" s="34">
        <v>12099491.95</v>
      </c>
      <c r="J176" s="34">
        <v>6253808.1</v>
      </c>
      <c r="K176" s="34">
        <v>194517.82</v>
      </c>
      <c r="L176" s="34">
        <v>181011.19</v>
      </c>
      <c r="M176" s="34">
        <v>0</v>
      </c>
      <c r="N176" s="34">
        <v>5470154.84</v>
      </c>
      <c r="O176" s="34">
        <v>1071134.85</v>
      </c>
      <c r="P176" s="34">
        <v>1071134.85</v>
      </c>
    </row>
    <row r="177" spans="1:16" ht="12.75">
      <c r="A177" s="35">
        <v>6</v>
      </c>
      <c r="B177" s="35">
        <v>7</v>
      </c>
      <c r="C177" s="35">
        <v>9</v>
      </c>
      <c r="D177" s="36">
        <v>2</v>
      </c>
      <c r="E177" s="37"/>
      <c r="F177" s="32" t="s">
        <v>86</v>
      </c>
      <c r="G177" s="58" t="s">
        <v>239</v>
      </c>
      <c r="H177" s="34">
        <v>12050244.81</v>
      </c>
      <c r="I177" s="34">
        <v>9185533.7</v>
      </c>
      <c r="J177" s="34">
        <v>5135458.46</v>
      </c>
      <c r="K177" s="34">
        <v>189435.3</v>
      </c>
      <c r="L177" s="34">
        <v>19310.48</v>
      </c>
      <c r="M177" s="34">
        <v>0</v>
      </c>
      <c r="N177" s="34">
        <v>3841329.46</v>
      </c>
      <c r="O177" s="34">
        <v>2864711.11</v>
      </c>
      <c r="P177" s="34">
        <v>2864711.11</v>
      </c>
    </row>
    <row r="178" spans="1:16" ht="12.75">
      <c r="A178" s="35">
        <v>6</v>
      </c>
      <c r="B178" s="35">
        <v>12</v>
      </c>
      <c r="C178" s="35">
        <v>7</v>
      </c>
      <c r="D178" s="36">
        <v>2</v>
      </c>
      <c r="E178" s="37"/>
      <c r="F178" s="32" t="s">
        <v>86</v>
      </c>
      <c r="G178" s="58" t="s">
        <v>240</v>
      </c>
      <c r="H178" s="34">
        <v>11116793.23</v>
      </c>
      <c r="I178" s="34">
        <v>9540075</v>
      </c>
      <c r="J178" s="34">
        <v>5320387.93</v>
      </c>
      <c r="K178" s="34">
        <v>120000</v>
      </c>
      <c r="L178" s="34">
        <v>51555.69</v>
      </c>
      <c r="M178" s="34">
        <v>0</v>
      </c>
      <c r="N178" s="34">
        <v>4048131.38</v>
      </c>
      <c r="O178" s="34">
        <v>1576718.23</v>
      </c>
      <c r="P178" s="34">
        <v>1576718.23</v>
      </c>
    </row>
    <row r="179" spans="1:16" ht="12.75">
      <c r="A179" s="35">
        <v>6</v>
      </c>
      <c r="B179" s="35">
        <v>1</v>
      </c>
      <c r="C179" s="35">
        <v>18</v>
      </c>
      <c r="D179" s="36">
        <v>2</v>
      </c>
      <c r="E179" s="37"/>
      <c r="F179" s="32" t="s">
        <v>86</v>
      </c>
      <c r="G179" s="58" t="s">
        <v>241</v>
      </c>
      <c r="H179" s="34">
        <v>17830379.6</v>
      </c>
      <c r="I179" s="34">
        <v>15453070.43</v>
      </c>
      <c r="J179" s="34">
        <v>4330793.64</v>
      </c>
      <c r="K179" s="34">
        <v>5757313.1</v>
      </c>
      <c r="L179" s="34">
        <v>227621.66</v>
      </c>
      <c r="M179" s="34">
        <v>0</v>
      </c>
      <c r="N179" s="34">
        <v>5137342.03</v>
      </c>
      <c r="O179" s="34">
        <v>2377309.17</v>
      </c>
      <c r="P179" s="34">
        <v>2377309.17</v>
      </c>
    </row>
    <row r="180" spans="1:16" ht="12.75">
      <c r="A180" s="35">
        <v>6</v>
      </c>
      <c r="B180" s="35">
        <v>19</v>
      </c>
      <c r="C180" s="35">
        <v>6</v>
      </c>
      <c r="D180" s="36">
        <v>2</v>
      </c>
      <c r="E180" s="37"/>
      <c r="F180" s="32" t="s">
        <v>86</v>
      </c>
      <c r="G180" s="58" t="s">
        <v>102</v>
      </c>
      <c r="H180" s="34">
        <v>14218458.49</v>
      </c>
      <c r="I180" s="34">
        <v>13085428.78</v>
      </c>
      <c r="J180" s="34">
        <v>5844562.9</v>
      </c>
      <c r="K180" s="34">
        <v>229318.52</v>
      </c>
      <c r="L180" s="34">
        <v>322950.07</v>
      </c>
      <c r="M180" s="34">
        <v>0</v>
      </c>
      <c r="N180" s="34">
        <v>6688597.29</v>
      </c>
      <c r="O180" s="34">
        <v>1133029.71</v>
      </c>
      <c r="P180" s="34">
        <v>633029.71</v>
      </c>
    </row>
    <row r="181" spans="1:16" ht="12.75">
      <c r="A181" s="35">
        <v>6</v>
      </c>
      <c r="B181" s="35">
        <v>15</v>
      </c>
      <c r="C181" s="35">
        <v>8</v>
      </c>
      <c r="D181" s="36">
        <v>2</v>
      </c>
      <c r="E181" s="37"/>
      <c r="F181" s="32" t="s">
        <v>86</v>
      </c>
      <c r="G181" s="58" t="s">
        <v>242</v>
      </c>
      <c r="H181" s="34">
        <v>14667497.44</v>
      </c>
      <c r="I181" s="34">
        <v>13758702.47</v>
      </c>
      <c r="J181" s="34">
        <v>6857922.04</v>
      </c>
      <c r="K181" s="34">
        <v>67792.1</v>
      </c>
      <c r="L181" s="34">
        <v>21022.25</v>
      </c>
      <c r="M181" s="34">
        <v>0</v>
      </c>
      <c r="N181" s="34">
        <v>6811966.08</v>
      </c>
      <c r="O181" s="34">
        <v>908794.97</v>
      </c>
      <c r="P181" s="34">
        <v>908794.97</v>
      </c>
    </row>
    <row r="182" spans="1:16" ht="12.75">
      <c r="A182" s="35">
        <v>6</v>
      </c>
      <c r="B182" s="35">
        <v>9</v>
      </c>
      <c r="C182" s="35">
        <v>13</v>
      </c>
      <c r="D182" s="36">
        <v>2</v>
      </c>
      <c r="E182" s="37"/>
      <c r="F182" s="32" t="s">
        <v>86</v>
      </c>
      <c r="G182" s="58" t="s">
        <v>243</v>
      </c>
      <c r="H182" s="34">
        <v>11965234.13</v>
      </c>
      <c r="I182" s="34">
        <v>11294570.89</v>
      </c>
      <c r="J182" s="34">
        <v>4999772.89</v>
      </c>
      <c r="K182" s="34">
        <v>997507.1</v>
      </c>
      <c r="L182" s="34">
        <v>175423.9</v>
      </c>
      <c r="M182" s="34">
        <v>0</v>
      </c>
      <c r="N182" s="34">
        <v>5121867</v>
      </c>
      <c r="O182" s="34">
        <v>670663.24</v>
      </c>
      <c r="P182" s="34">
        <v>670663.24</v>
      </c>
    </row>
    <row r="183" spans="1:16" ht="12.75">
      <c r="A183" s="35">
        <v>6</v>
      </c>
      <c r="B183" s="35">
        <v>11</v>
      </c>
      <c r="C183" s="35">
        <v>10</v>
      </c>
      <c r="D183" s="36">
        <v>2</v>
      </c>
      <c r="E183" s="37"/>
      <c r="F183" s="32" t="s">
        <v>86</v>
      </c>
      <c r="G183" s="58" t="s">
        <v>244</v>
      </c>
      <c r="H183" s="34">
        <v>15720706.7</v>
      </c>
      <c r="I183" s="34">
        <v>15139205.06</v>
      </c>
      <c r="J183" s="34">
        <v>7647521.8</v>
      </c>
      <c r="K183" s="34">
        <v>712679.96</v>
      </c>
      <c r="L183" s="34">
        <v>131683.57</v>
      </c>
      <c r="M183" s="34">
        <v>0</v>
      </c>
      <c r="N183" s="34">
        <v>6647319.73</v>
      </c>
      <c r="O183" s="34">
        <v>581501.64</v>
      </c>
      <c r="P183" s="34">
        <v>581501.64</v>
      </c>
    </row>
    <row r="184" spans="1:16" ht="12.75">
      <c r="A184" s="35">
        <v>6</v>
      </c>
      <c r="B184" s="35">
        <v>3</v>
      </c>
      <c r="C184" s="35">
        <v>13</v>
      </c>
      <c r="D184" s="36">
        <v>2</v>
      </c>
      <c r="E184" s="37"/>
      <c r="F184" s="32" t="s">
        <v>86</v>
      </c>
      <c r="G184" s="58" t="s">
        <v>245</v>
      </c>
      <c r="H184" s="34">
        <v>8563485.43</v>
      </c>
      <c r="I184" s="34">
        <v>7294097.66</v>
      </c>
      <c r="J184" s="34">
        <v>3077522.3</v>
      </c>
      <c r="K184" s="34">
        <v>439561.02</v>
      </c>
      <c r="L184" s="34">
        <v>153567.01</v>
      </c>
      <c r="M184" s="34">
        <v>0</v>
      </c>
      <c r="N184" s="34">
        <v>3623447.33</v>
      </c>
      <c r="O184" s="34">
        <v>1269387.77</v>
      </c>
      <c r="P184" s="34">
        <v>1269387.77</v>
      </c>
    </row>
    <row r="185" spans="1:16" ht="12.75">
      <c r="A185" s="35">
        <v>6</v>
      </c>
      <c r="B185" s="35">
        <v>11</v>
      </c>
      <c r="C185" s="35">
        <v>11</v>
      </c>
      <c r="D185" s="36">
        <v>2</v>
      </c>
      <c r="E185" s="37"/>
      <c r="F185" s="32" t="s">
        <v>86</v>
      </c>
      <c r="G185" s="58" t="s">
        <v>246</v>
      </c>
      <c r="H185" s="34">
        <v>12167577.38</v>
      </c>
      <c r="I185" s="34">
        <v>9844990.6</v>
      </c>
      <c r="J185" s="34">
        <v>4092171.77</v>
      </c>
      <c r="K185" s="34">
        <v>297000</v>
      </c>
      <c r="L185" s="34">
        <v>35305.27</v>
      </c>
      <c r="M185" s="34">
        <v>0</v>
      </c>
      <c r="N185" s="34">
        <v>5420513.56</v>
      </c>
      <c r="O185" s="34">
        <v>2322586.78</v>
      </c>
      <c r="P185" s="34">
        <v>2322586.78</v>
      </c>
    </row>
    <row r="186" spans="1:16" ht="12.75">
      <c r="A186" s="35">
        <v>6</v>
      </c>
      <c r="B186" s="35">
        <v>19</v>
      </c>
      <c r="C186" s="35">
        <v>7</v>
      </c>
      <c r="D186" s="36">
        <v>2</v>
      </c>
      <c r="E186" s="37"/>
      <c r="F186" s="32" t="s">
        <v>86</v>
      </c>
      <c r="G186" s="58" t="s">
        <v>247</v>
      </c>
      <c r="H186" s="34">
        <v>14179990.48</v>
      </c>
      <c r="I186" s="34">
        <v>8636556.81</v>
      </c>
      <c r="J186" s="34">
        <v>4061172.78</v>
      </c>
      <c r="K186" s="34">
        <v>61758.5</v>
      </c>
      <c r="L186" s="34">
        <v>174768.5</v>
      </c>
      <c r="M186" s="34">
        <v>0</v>
      </c>
      <c r="N186" s="34">
        <v>4338857.03</v>
      </c>
      <c r="O186" s="34">
        <v>5543433.67</v>
      </c>
      <c r="P186" s="34">
        <v>5543433.67</v>
      </c>
    </row>
    <row r="187" spans="1:16" ht="12.75">
      <c r="A187" s="35">
        <v>6</v>
      </c>
      <c r="B187" s="35">
        <v>9</v>
      </c>
      <c r="C187" s="35">
        <v>14</v>
      </c>
      <c r="D187" s="36">
        <v>2</v>
      </c>
      <c r="E187" s="37"/>
      <c r="F187" s="32" t="s">
        <v>86</v>
      </c>
      <c r="G187" s="58" t="s">
        <v>248</v>
      </c>
      <c r="H187" s="34">
        <v>21471167.56</v>
      </c>
      <c r="I187" s="34">
        <v>19923846.41</v>
      </c>
      <c r="J187" s="34">
        <v>9167729.89</v>
      </c>
      <c r="K187" s="34">
        <v>959538.93</v>
      </c>
      <c r="L187" s="34">
        <v>449743.89</v>
      </c>
      <c r="M187" s="34">
        <v>0</v>
      </c>
      <c r="N187" s="34">
        <v>9346833.7</v>
      </c>
      <c r="O187" s="34">
        <v>1547321.15</v>
      </c>
      <c r="P187" s="34">
        <v>1547321.15</v>
      </c>
    </row>
    <row r="188" spans="1:16" ht="12.75">
      <c r="A188" s="35">
        <v>6</v>
      </c>
      <c r="B188" s="35">
        <v>19</v>
      </c>
      <c r="C188" s="35">
        <v>8</v>
      </c>
      <c r="D188" s="36">
        <v>2</v>
      </c>
      <c r="E188" s="37"/>
      <c r="F188" s="32" t="s">
        <v>86</v>
      </c>
      <c r="G188" s="58" t="s">
        <v>249</v>
      </c>
      <c r="H188" s="34">
        <v>7247480.82</v>
      </c>
      <c r="I188" s="34">
        <v>6564814.78</v>
      </c>
      <c r="J188" s="34">
        <v>3196258.27</v>
      </c>
      <c r="K188" s="34">
        <v>73000</v>
      </c>
      <c r="L188" s="34">
        <v>46289.34</v>
      </c>
      <c r="M188" s="34">
        <v>0</v>
      </c>
      <c r="N188" s="34">
        <v>3249267.17</v>
      </c>
      <c r="O188" s="34">
        <v>682666.04</v>
      </c>
      <c r="P188" s="34">
        <v>682666.04</v>
      </c>
    </row>
    <row r="189" spans="1:16" ht="12.75">
      <c r="A189" s="35">
        <v>6</v>
      </c>
      <c r="B189" s="35">
        <v>9</v>
      </c>
      <c r="C189" s="35">
        <v>15</v>
      </c>
      <c r="D189" s="36">
        <v>2</v>
      </c>
      <c r="E189" s="37"/>
      <c r="F189" s="32" t="s">
        <v>86</v>
      </c>
      <c r="G189" s="58" t="s">
        <v>250</v>
      </c>
      <c r="H189" s="34">
        <v>10047102.87</v>
      </c>
      <c r="I189" s="34">
        <v>8467333.19</v>
      </c>
      <c r="J189" s="34">
        <v>4259097.26</v>
      </c>
      <c r="K189" s="34">
        <v>160195.02</v>
      </c>
      <c r="L189" s="34">
        <v>125952.25</v>
      </c>
      <c r="M189" s="34">
        <v>0</v>
      </c>
      <c r="N189" s="34">
        <v>3922088.66</v>
      </c>
      <c r="O189" s="34">
        <v>1579769.68</v>
      </c>
      <c r="P189" s="34">
        <v>1579769.68</v>
      </c>
    </row>
    <row r="190" spans="1:16" ht="12.75">
      <c r="A190" s="35">
        <v>6</v>
      </c>
      <c r="B190" s="35">
        <v>9</v>
      </c>
      <c r="C190" s="35">
        <v>16</v>
      </c>
      <c r="D190" s="36">
        <v>2</v>
      </c>
      <c r="E190" s="37"/>
      <c r="F190" s="32" t="s">
        <v>86</v>
      </c>
      <c r="G190" s="58" t="s">
        <v>251</v>
      </c>
      <c r="H190" s="34">
        <v>7713248.14</v>
      </c>
      <c r="I190" s="34">
        <v>5022297.94</v>
      </c>
      <c r="J190" s="34">
        <v>2674545.74</v>
      </c>
      <c r="K190" s="34">
        <v>77625.49</v>
      </c>
      <c r="L190" s="34">
        <v>49124.97</v>
      </c>
      <c r="M190" s="34">
        <v>0</v>
      </c>
      <c r="N190" s="34">
        <v>2221001.74</v>
      </c>
      <c r="O190" s="34">
        <v>2690950.2</v>
      </c>
      <c r="P190" s="34">
        <v>2690950.2</v>
      </c>
    </row>
    <row r="191" spans="1:16" ht="12.75">
      <c r="A191" s="35">
        <v>6</v>
      </c>
      <c r="B191" s="35">
        <v>7</v>
      </c>
      <c r="C191" s="35">
        <v>10</v>
      </c>
      <c r="D191" s="36">
        <v>2</v>
      </c>
      <c r="E191" s="37"/>
      <c r="F191" s="32" t="s">
        <v>86</v>
      </c>
      <c r="G191" s="58" t="s">
        <v>252</v>
      </c>
      <c r="H191" s="34">
        <v>18352728.81</v>
      </c>
      <c r="I191" s="34">
        <v>12710168.55</v>
      </c>
      <c r="J191" s="34">
        <v>6704651.78</v>
      </c>
      <c r="K191" s="34">
        <v>518843.24</v>
      </c>
      <c r="L191" s="34">
        <v>285640.98</v>
      </c>
      <c r="M191" s="34">
        <v>0</v>
      </c>
      <c r="N191" s="34">
        <v>5201032.55</v>
      </c>
      <c r="O191" s="34">
        <v>5642560.26</v>
      </c>
      <c r="P191" s="34">
        <v>5642560.26</v>
      </c>
    </row>
    <row r="192" spans="1:16" ht="12.75">
      <c r="A192" s="35">
        <v>6</v>
      </c>
      <c r="B192" s="35">
        <v>1</v>
      </c>
      <c r="C192" s="35">
        <v>19</v>
      </c>
      <c r="D192" s="36">
        <v>2</v>
      </c>
      <c r="E192" s="37"/>
      <c r="F192" s="32" t="s">
        <v>86</v>
      </c>
      <c r="G192" s="58" t="s">
        <v>253</v>
      </c>
      <c r="H192" s="34">
        <v>11708145.4</v>
      </c>
      <c r="I192" s="34">
        <v>9839927.96</v>
      </c>
      <c r="J192" s="34">
        <v>4401762.81</v>
      </c>
      <c r="K192" s="34">
        <v>1063811.21</v>
      </c>
      <c r="L192" s="34">
        <v>65516.24</v>
      </c>
      <c r="M192" s="34">
        <v>0</v>
      </c>
      <c r="N192" s="34">
        <v>4308837.7</v>
      </c>
      <c r="O192" s="34">
        <v>1868217.44</v>
      </c>
      <c r="P192" s="34">
        <v>1868217.44</v>
      </c>
    </row>
    <row r="193" spans="1:16" ht="12.75">
      <c r="A193" s="35">
        <v>6</v>
      </c>
      <c r="B193" s="35">
        <v>20</v>
      </c>
      <c r="C193" s="35">
        <v>14</v>
      </c>
      <c r="D193" s="36">
        <v>2</v>
      </c>
      <c r="E193" s="37"/>
      <c r="F193" s="32" t="s">
        <v>86</v>
      </c>
      <c r="G193" s="58" t="s">
        <v>254</v>
      </c>
      <c r="H193" s="34">
        <v>38275833.77</v>
      </c>
      <c r="I193" s="34">
        <v>34964277.8</v>
      </c>
      <c r="J193" s="34">
        <v>14864117.91</v>
      </c>
      <c r="K193" s="34">
        <v>2893555.29</v>
      </c>
      <c r="L193" s="34">
        <v>443701.78</v>
      </c>
      <c r="M193" s="34">
        <v>0</v>
      </c>
      <c r="N193" s="34">
        <v>16762902.82</v>
      </c>
      <c r="O193" s="34">
        <v>3311555.97</v>
      </c>
      <c r="P193" s="34">
        <v>3311555.97</v>
      </c>
    </row>
    <row r="194" spans="1:16" ht="12.75">
      <c r="A194" s="35">
        <v>6</v>
      </c>
      <c r="B194" s="35">
        <v>3</v>
      </c>
      <c r="C194" s="35">
        <v>14</v>
      </c>
      <c r="D194" s="36">
        <v>2</v>
      </c>
      <c r="E194" s="37"/>
      <c r="F194" s="32" t="s">
        <v>86</v>
      </c>
      <c r="G194" s="58" t="s">
        <v>255</v>
      </c>
      <c r="H194" s="34">
        <v>7697840.96</v>
      </c>
      <c r="I194" s="34">
        <v>6851074.88</v>
      </c>
      <c r="J194" s="34">
        <v>3418333.6</v>
      </c>
      <c r="K194" s="34">
        <v>98906.8</v>
      </c>
      <c r="L194" s="34">
        <v>133142.04</v>
      </c>
      <c r="M194" s="34">
        <v>0</v>
      </c>
      <c r="N194" s="34">
        <v>3200692.44</v>
      </c>
      <c r="O194" s="34">
        <v>846766.08</v>
      </c>
      <c r="P194" s="34">
        <v>846766.08</v>
      </c>
    </row>
    <row r="195" spans="1:16" ht="12.75">
      <c r="A195" s="35">
        <v>6</v>
      </c>
      <c r="B195" s="35">
        <v>6</v>
      </c>
      <c r="C195" s="35">
        <v>11</v>
      </c>
      <c r="D195" s="36">
        <v>2</v>
      </c>
      <c r="E195" s="37"/>
      <c r="F195" s="32" t="s">
        <v>86</v>
      </c>
      <c r="G195" s="58" t="s">
        <v>256</v>
      </c>
      <c r="H195" s="34">
        <v>9729284.87</v>
      </c>
      <c r="I195" s="34">
        <v>9494313.98</v>
      </c>
      <c r="J195" s="34">
        <v>4883910.97</v>
      </c>
      <c r="K195" s="34">
        <v>407763.13</v>
      </c>
      <c r="L195" s="34">
        <v>113319.75</v>
      </c>
      <c r="M195" s="34">
        <v>0</v>
      </c>
      <c r="N195" s="34">
        <v>4089320.13</v>
      </c>
      <c r="O195" s="34">
        <v>234970.89</v>
      </c>
      <c r="P195" s="34">
        <v>234970.89</v>
      </c>
    </row>
    <row r="196" spans="1:16" ht="12.75">
      <c r="A196" s="35">
        <v>6</v>
      </c>
      <c r="B196" s="35">
        <v>14</v>
      </c>
      <c r="C196" s="35">
        <v>11</v>
      </c>
      <c r="D196" s="36">
        <v>2</v>
      </c>
      <c r="E196" s="37"/>
      <c r="F196" s="32" t="s">
        <v>86</v>
      </c>
      <c r="G196" s="58" t="s">
        <v>257</v>
      </c>
      <c r="H196" s="34">
        <v>13971128.56</v>
      </c>
      <c r="I196" s="34">
        <v>12126821.18</v>
      </c>
      <c r="J196" s="34">
        <v>6684231.89</v>
      </c>
      <c r="K196" s="34">
        <v>510995</v>
      </c>
      <c r="L196" s="34">
        <v>317651.51</v>
      </c>
      <c r="M196" s="34">
        <v>0</v>
      </c>
      <c r="N196" s="34">
        <v>4613942.78</v>
      </c>
      <c r="O196" s="34">
        <v>1844307.38</v>
      </c>
      <c r="P196" s="34">
        <v>1844307.38</v>
      </c>
    </row>
    <row r="197" spans="1:16" ht="12.75">
      <c r="A197" s="35">
        <v>6</v>
      </c>
      <c r="B197" s="35">
        <v>7</v>
      </c>
      <c r="C197" s="35">
        <v>2</v>
      </c>
      <c r="D197" s="36">
        <v>3</v>
      </c>
      <c r="E197" s="37"/>
      <c r="F197" s="32" t="s">
        <v>86</v>
      </c>
      <c r="G197" s="58" t="s">
        <v>258</v>
      </c>
      <c r="H197" s="34">
        <v>17342831.98</v>
      </c>
      <c r="I197" s="34">
        <v>17000884.96</v>
      </c>
      <c r="J197" s="34">
        <v>8653004.75</v>
      </c>
      <c r="K197" s="34">
        <v>1443672.05</v>
      </c>
      <c r="L197" s="34">
        <v>209285.36</v>
      </c>
      <c r="M197" s="34">
        <v>0</v>
      </c>
      <c r="N197" s="34">
        <v>6694922.8</v>
      </c>
      <c r="O197" s="34">
        <v>341947.02</v>
      </c>
      <c r="P197" s="34">
        <v>341947.02</v>
      </c>
    </row>
    <row r="198" spans="1:16" ht="12.75">
      <c r="A198" s="35">
        <v>6</v>
      </c>
      <c r="B198" s="35">
        <v>9</v>
      </c>
      <c r="C198" s="35">
        <v>1</v>
      </c>
      <c r="D198" s="36">
        <v>3</v>
      </c>
      <c r="E198" s="37"/>
      <c r="F198" s="32" t="s">
        <v>86</v>
      </c>
      <c r="G198" s="58" t="s">
        <v>259</v>
      </c>
      <c r="H198" s="34">
        <v>27058368.89</v>
      </c>
      <c r="I198" s="34">
        <v>23599838.4</v>
      </c>
      <c r="J198" s="34">
        <v>11662307.96</v>
      </c>
      <c r="K198" s="34">
        <v>1876996.23</v>
      </c>
      <c r="L198" s="34">
        <v>351281.23</v>
      </c>
      <c r="M198" s="34">
        <v>0</v>
      </c>
      <c r="N198" s="34">
        <v>9709252.98</v>
      </c>
      <c r="O198" s="34">
        <v>3458530.49</v>
      </c>
      <c r="P198" s="34">
        <v>3458530.49</v>
      </c>
    </row>
    <row r="199" spans="1:16" ht="12.75">
      <c r="A199" s="35">
        <v>6</v>
      </c>
      <c r="B199" s="35">
        <v>9</v>
      </c>
      <c r="C199" s="35">
        <v>3</v>
      </c>
      <c r="D199" s="36">
        <v>3</v>
      </c>
      <c r="E199" s="37"/>
      <c r="F199" s="32" t="s">
        <v>86</v>
      </c>
      <c r="G199" s="58" t="s">
        <v>260</v>
      </c>
      <c r="H199" s="34">
        <v>28030518.42</v>
      </c>
      <c r="I199" s="34">
        <v>19846210.92</v>
      </c>
      <c r="J199" s="34">
        <v>9548070.9</v>
      </c>
      <c r="K199" s="34">
        <v>1313157.19</v>
      </c>
      <c r="L199" s="34">
        <v>198481.66</v>
      </c>
      <c r="M199" s="34">
        <v>0</v>
      </c>
      <c r="N199" s="34">
        <v>8786501.17</v>
      </c>
      <c r="O199" s="34">
        <v>8184307.5</v>
      </c>
      <c r="P199" s="34">
        <v>8184307.5</v>
      </c>
    </row>
    <row r="200" spans="1:16" ht="12.75">
      <c r="A200" s="35">
        <v>6</v>
      </c>
      <c r="B200" s="35">
        <v>2</v>
      </c>
      <c r="C200" s="35">
        <v>5</v>
      </c>
      <c r="D200" s="36">
        <v>3</v>
      </c>
      <c r="E200" s="37"/>
      <c r="F200" s="32" t="s">
        <v>86</v>
      </c>
      <c r="G200" s="58" t="s">
        <v>261</v>
      </c>
      <c r="H200" s="34">
        <v>17083122.63</v>
      </c>
      <c r="I200" s="34">
        <v>11067482.27</v>
      </c>
      <c r="J200" s="34">
        <v>5221204.11</v>
      </c>
      <c r="K200" s="34">
        <v>987953.07</v>
      </c>
      <c r="L200" s="34">
        <v>128058.72</v>
      </c>
      <c r="M200" s="34">
        <v>0</v>
      </c>
      <c r="N200" s="34">
        <v>4730266.37</v>
      </c>
      <c r="O200" s="34">
        <v>6015640.36</v>
      </c>
      <c r="P200" s="34">
        <v>6015640.36</v>
      </c>
    </row>
    <row r="201" spans="1:16" ht="12.75">
      <c r="A201" s="35">
        <v>6</v>
      </c>
      <c r="B201" s="35">
        <v>5</v>
      </c>
      <c r="C201" s="35">
        <v>5</v>
      </c>
      <c r="D201" s="36">
        <v>3</v>
      </c>
      <c r="E201" s="37"/>
      <c r="F201" s="32" t="s">
        <v>86</v>
      </c>
      <c r="G201" s="58" t="s">
        <v>262</v>
      </c>
      <c r="H201" s="34">
        <v>32165822.64</v>
      </c>
      <c r="I201" s="34">
        <v>26410742.5</v>
      </c>
      <c r="J201" s="34">
        <v>12890974</v>
      </c>
      <c r="K201" s="34">
        <v>2225210.42</v>
      </c>
      <c r="L201" s="34">
        <v>186893.9</v>
      </c>
      <c r="M201" s="34">
        <v>0</v>
      </c>
      <c r="N201" s="34">
        <v>11107664.18</v>
      </c>
      <c r="O201" s="34">
        <v>5755080.14</v>
      </c>
      <c r="P201" s="34">
        <v>5755080.14</v>
      </c>
    </row>
    <row r="202" spans="1:16" ht="12.75">
      <c r="A202" s="35">
        <v>6</v>
      </c>
      <c r="B202" s="35">
        <v>2</v>
      </c>
      <c r="C202" s="35">
        <v>7</v>
      </c>
      <c r="D202" s="36">
        <v>3</v>
      </c>
      <c r="E202" s="37"/>
      <c r="F202" s="32" t="s">
        <v>86</v>
      </c>
      <c r="G202" s="58" t="s">
        <v>263</v>
      </c>
      <c r="H202" s="34">
        <v>16953796</v>
      </c>
      <c r="I202" s="34">
        <v>13894936.19</v>
      </c>
      <c r="J202" s="34">
        <v>6303983.1</v>
      </c>
      <c r="K202" s="34">
        <v>1357184.96</v>
      </c>
      <c r="L202" s="34">
        <v>238077.09</v>
      </c>
      <c r="M202" s="34">
        <v>0</v>
      </c>
      <c r="N202" s="34">
        <v>5995691.04</v>
      </c>
      <c r="O202" s="34">
        <v>3058859.81</v>
      </c>
      <c r="P202" s="34">
        <v>3058859.81</v>
      </c>
    </row>
    <row r="203" spans="1:16" ht="12.75">
      <c r="A203" s="35">
        <v>6</v>
      </c>
      <c r="B203" s="35">
        <v>14</v>
      </c>
      <c r="C203" s="35">
        <v>4</v>
      </c>
      <c r="D203" s="36">
        <v>3</v>
      </c>
      <c r="E203" s="37"/>
      <c r="F203" s="32" t="s">
        <v>86</v>
      </c>
      <c r="G203" s="58" t="s">
        <v>264</v>
      </c>
      <c r="H203" s="34">
        <v>15524728.67</v>
      </c>
      <c r="I203" s="34">
        <v>13014562.58</v>
      </c>
      <c r="J203" s="34">
        <v>5826903.91</v>
      </c>
      <c r="K203" s="34">
        <v>848063.43</v>
      </c>
      <c r="L203" s="34">
        <v>141150.67</v>
      </c>
      <c r="M203" s="34">
        <v>0</v>
      </c>
      <c r="N203" s="34">
        <v>6198444.57</v>
      </c>
      <c r="O203" s="34">
        <v>2510166.09</v>
      </c>
      <c r="P203" s="34">
        <v>2510166.09</v>
      </c>
    </row>
    <row r="204" spans="1:16" ht="12.75">
      <c r="A204" s="35">
        <v>6</v>
      </c>
      <c r="B204" s="35">
        <v>8</v>
      </c>
      <c r="C204" s="35">
        <v>6</v>
      </c>
      <c r="D204" s="36">
        <v>3</v>
      </c>
      <c r="E204" s="37"/>
      <c r="F204" s="32" t="s">
        <v>86</v>
      </c>
      <c r="G204" s="58" t="s">
        <v>265</v>
      </c>
      <c r="H204" s="34">
        <v>15530705.79</v>
      </c>
      <c r="I204" s="34">
        <v>13184660.73</v>
      </c>
      <c r="J204" s="34">
        <v>4979078.96</v>
      </c>
      <c r="K204" s="34">
        <v>1604261.49</v>
      </c>
      <c r="L204" s="34">
        <v>186701.08</v>
      </c>
      <c r="M204" s="34">
        <v>0</v>
      </c>
      <c r="N204" s="34">
        <v>6414619.2</v>
      </c>
      <c r="O204" s="34">
        <v>2346045.06</v>
      </c>
      <c r="P204" s="34">
        <v>2346045.06</v>
      </c>
    </row>
    <row r="205" spans="1:16" ht="12.75">
      <c r="A205" s="35">
        <v>6</v>
      </c>
      <c r="B205" s="35">
        <v>20</v>
      </c>
      <c r="C205" s="35">
        <v>4</v>
      </c>
      <c r="D205" s="36">
        <v>3</v>
      </c>
      <c r="E205" s="37"/>
      <c r="F205" s="32" t="s">
        <v>86</v>
      </c>
      <c r="G205" s="58" t="s">
        <v>266</v>
      </c>
      <c r="H205" s="34">
        <v>17080571.62</v>
      </c>
      <c r="I205" s="34">
        <v>15730837.91</v>
      </c>
      <c r="J205" s="34">
        <v>8322649.61</v>
      </c>
      <c r="K205" s="34">
        <v>686282.99</v>
      </c>
      <c r="L205" s="34">
        <v>196920.5</v>
      </c>
      <c r="M205" s="34">
        <v>0</v>
      </c>
      <c r="N205" s="34">
        <v>6524984.81</v>
      </c>
      <c r="O205" s="34">
        <v>1349733.71</v>
      </c>
      <c r="P205" s="34">
        <v>1349733.71</v>
      </c>
    </row>
    <row r="206" spans="1:16" ht="12.75">
      <c r="A206" s="35">
        <v>6</v>
      </c>
      <c r="B206" s="35">
        <v>18</v>
      </c>
      <c r="C206" s="35">
        <v>6</v>
      </c>
      <c r="D206" s="36">
        <v>3</v>
      </c>
      <c r="E206" s="37"/>
      <c r="F206" s="32" t="s">
        <v>86</v>
      </c>
      <c r="G206" s="58" t="s">
        <v>267</v>
      </c>
      <c r="H206" s="34">
        <v>15144115.3</v>
      </c>
      <c r="I206" s="34">
        <v>13469630.79</v>
      </c>
      <c r="J206" s="34">
        <v>7263064.16</v>
      </c>
      <c r="K206" s="34">
        <v>525391.28</v>
      </c>
      <c r="L206" s="34">
        <v>448543.69</v>
      </c>
      <c r="M206" s="34">
        <v>0</v>
      </c>
      <c r="N206" s="34">
        <v>5232631.66</v>
      </c>
      <c r="O206" s="34">
        <v>1674484.51</v>
      </c>
      <c r="P206" s="34">
        <v>1674484.51</v>
      </c>
    </row>
    <row r="207" spans="1:16" ht="12.75">
      <c r="A207" s="35">
        <v>6</v>
      </c>
      <c r="B207" s="35">
        <v>10</v>
      </c>
      <c r="C207" s="35">
        <v>3</v>
      </c>
      <c r="D207" s="36">
        <v>3</v>
      </c>
      <c r="E207" s="37"/>
      <c r="F207" s="32" t="s">
        <v>86</v>
      </c>
      <c r="G207" s="58" t="s">
        <v>268</v>
      </c>
      <c r="H207" s="34">
        <v>42100369.06</v>
      </c>
      <c r="I207" s="34">
        <v>38702908.44</v>
      </c>
      <c r="J207" s="34">
        <v>22145530.66</v>
      </c>
      <c r="K207" s="34">
        <v>2934917.62</v>
      </c>
      <c r="L207" s="34">
        <v>326202.49</v>
      </c>
      <c r="M207" s="34">
        <v>0</v>
      </c>
      <c r="N207" s="34">
        <v>13296257.67</v>
      </c>
      <c r="O207" s="34">
        <v>3397460.62</v>
      </c>
      <c r="P207" s="34">
        <v>3397460.62</v>
      </c>
    </row>
    <row r="208" spans="1:16" ht="12.75">
      <c r="A208" s="35">
        <v>6</v>
      </c>
      <c r="B208" s="35">
        <v>5</v>
      </c>
      <c r="C208" s="35">
        <v>6</v>
      </c>
      <c r="D208" s="36">
        <v>3</v>
      </c>
      <c r="E208" s="37"/>
      <c r="F208" s="32" t="s">
        <v>86</v>
      </c>
      <c r="G208" s="58" t="s">
        <v>269</v>
      </c>
      <c r="H208" s="34">
        <v>13878010.96</v>
      </c>
      <c r="I208" s="34">
        <v>12539246.43</v>
      </c>
      <c r="J208" s="34">
        <v>6538410.31</v>
      </c>
      <c r="K208" s="34">
        <v>498537.02</v>
      </c>
      <c r="L208" s="34">
        <v>157648.54</v>
      </c>
      <c r="M208" s="34">
        <v>0</v>
      </c>
      <c r="N208" s="34">
        <v>5344650.56</v>
      </c>
      <c r="O208" s="34">
        <v>1338764.53</v>
      </c>
      <c r="P208" s="34">
        <v>1338764.53</v>
      </c>
    </row>
    <row r="209" spans="1:16" ht="12.75">
      <c r="A209" s="35">
        <v>6</v>
      </c>
      <c r="B209" s="35">
        <v>14</v>
      </c>
      <c r="C209" s="35">
        <v>8</v>
      </c>
      <c r="D209" s="36">
        <v>3</v>
      </c>
      <c r="E209" s="37"/>
      <c r="F209" s="32" t="s">
        <v>86</v>
      </c>
      <c r="G209" s="58" t="s">
        <v>270</v>
      </c>
      <c r="H209" s="34">
        <v>24955225.58</v>
      </c>
      <c r="I209" s="34">
        <v>19168904.07</v>
      </c>
      <c r="J209" s="34">
        <v>10253649.02</v>
      </c>
      <c r="K209" s="34">
        <v>841474.01</v>
      </c>
      <c r="L209" s="34">
        <v>180433.93</v>
      </c>
      <c r="M209" s="34">
        <v>0</v>
      </c>
      <c r="N209" s="34">
        <v>7893347.11</v>
      </c>
      <c r="O209" s="34">
        <v>5786321.51</v>
      </c>
      <c r="P209" s="34">
        <v>5786321.51</v>
      </c>
    </row>
    <row r="210" spans="1:16" ht="12.75">
      <c r="A210" s="35">
        <v>6</v>
      </c>
      <c r="B210" s="35">
        <v>12</v>
      </c>
      <c r="C210" s="35">
        <v>5</v>
      </c>
      <c r="D210" s="36">
        <v>3</v>
      </c>
      <c r="E210" s="37"/>
      <c r="F210" s="32" t="s">
        <v>86</v>
      </c>
      <c r="G210" s="58" t="s">
        <v>271</v>
      </c>
      <c r="H210" s="34">
        <v>34793688.64</v>
      </c>
      <c r="I210" s="34">
        <v>31509413.87</v>
      </c>
      <c r="J210" s="34">
        <v>14535899.99</v>
      </c>
      <c r="K210" s="34">
        <v>2112640.9</v>
      </c>
      <c r="L210" s="34">
        <v>168732.4</v>
      </c>
      <c r="M210" s="34">
        <v>0</v>
      </c>
      <c r="N210" s="34">
        <v>14692140.58</v>
      </c>
      <c r="O210" s="34">
        <v>3284274.77</v>
      </c>
      <c r="P210" s="34">
        <v>3284274.77</v>
      </c>
    </row>
    <row r="211" spans="1:16" ht="12.75">
      <c r="A211" s="35">
        <v>6</v>
      </c>
      <c r="B211" s="35">
        <v>8</v>
      </c>
      <c r="C211" s="35">
        <v>10</v>
      </c>
      <c r="D211" s="36">
        <v>3</v>
      </c>
      <c r="E211" s="37"/>
      <c r="F211" s="32" t="s">
        <v>86</v>
      </c>
      <c r="G211" s="58" t="s">
        <v>272</v>
      </c>
      <c r="H211" s="34">
        <v>10977655.24</v>
      </c>
      <c r="I211" s="34">
        <v>9666101.31</v>
      </c>
      <c r="J211" s="34">
        <v>5087893.49</v>
      </c>
      <c r="K211" s="34">
        <v>613028.69</v>
      </c>
      <c r="L211" s="34">
        <v>85331.17</v>
      </c>
      <c r="M211" s="34">
        <v>0</v>
      </c>
      <c r="N211" s="34">
        <v>3879847.96</v>
      </c>
      <c r="O211" s="34">
        <v>1311553.93</v>
      </c>
      <c r="P211" s="34">
        <v>1311553.93</v>
      </c>
    </row>
    <row r="212" spans="1:16" ht="12.75">
      <c r="A212" s="35">
        <v>6</v>
      </c>
      <c r="B212" s="35">
        <v>13</v>
      </c>
      <c r="C212" s="35">
        <v>4</v>
      </c>
      <c r="D212" s="36">
        <v>3</v>
      </c>
      <c r="E212" s="37"/>
      <c r="F212" s="32" t="s">
        <v>86</v>
      </c>
      <c r="G212" s="58" t="s">
        <v>273</v>
      </c>
      <c r="H212" s="34">
        <v>30906130.12</v>
      </c>
      <c r="I212" s="34">
        <v>28256186.28</v>
      </c>
      <c r="J212" s="34">
        <v>14202024.13</v>
      </c>
      <c r="K212" s="34">
        <v>1425073.28</v>
      </c>
      <c r="L212" s="34">
        <v>326187.87</v>
      </c>
      <c r="M212" s="34">
        <v>0</v>
      </c>
      <c r="N212" s="34">
        <v>12302901</v>
      </c>
      <c r="O212" s="34">
        <v>2649943.84</v>
      </c>
      <c r="P212" s="34">
        <v>2649943.84</v>
      </c>
    </row>
    <row r="213" spans="1:16" ht="12.75">
      <c r="A213" s="35">
        <v>6</v>
      </c>
      <c r="B213" s="35">
        <v>17</v>
      </c>
      <c r="C213" s="35">
        <v>3</v>
      </c>
      <c r="D213" s="36">
        <v>3</v>
      </c>
      <c r="E213" s="37"/>
      <c r="F213" s="32" t="s">
        <v>86</v>
      </c>
      <c r="G213" s="58" t="s">
        <v>274</v>
      </c>
      <c r="H213" s="34">
        <v>24923991.4</v>
      </c>
      <c r="I213" s="34">
        <v>20345766.02</v>
      </c>
      <c r="J213" s="34">
        <v>8414543.84</v>
      </c>
      <c r="K213" s="34">
        <v>1021941.14</v>
      </c>
      <c r="L213" s="34">
        <v>171659.39</v>
      </c>
      <c r="M213" s="34">
        <v>0</v>
      </c>
      <c r="N213" s="34">
        <v>10737621.65</v>
      </c>
      <c r="O213" s="34">
        <v>4578225.38</v>
      </c>
      <c r="P213" s="34">
        <v>3887817.38</v>
      </c>
    </row>
    <row r="214" spans="1:16" ht="12.75">
      <c r="A214" s="35">
        <v>6</v>
      </c>
      <c r="B214" s="35">
        <v>12</v>
      </c>
      <c r="C214" s="35">
        <v>6</v>
      </c>
      <c r="D214" s="36">
        <v>3</v>
      </c>
      <c r="E214" s="37"/>
      <c r="F214" s="32" t="s">
        <v>86</v>
      </c>
      <c r="G214" s="58" t="s">
        <v>275</v>
      </c>
      <c r="H214" s="34">
        <v>26865726.84</v>
      </c>
      <c r="I214" s="34">
        <v>23658234.91</v>
      </c>
      <c r="J214" s="34">
        <v>11050295.62</v>
      </c>
      <c r="K214" s="34">
        <v>1657038.79</v>
      </c>
      <c r="L214" s="34">
        <v>269624.65</v>
      </c>
      <c r="M214" s="34">
        <v>0</v>
      </c>
      <c r="N214" s="34">
        <v>10681275.85</v>
      </c>
      <c r="O214" s="34">
        <v>3207491.93</v>
      </c>
      <c r="P214" s="34">
        <v>3207491.93</v>
      </c>
    </row>
    <row r="215" spans="1:16" ht="12.75">
      <c r="A215" s="35">
        <v>6</v>
      </c>
      <c r="B215" s="35">
        <v>16</v>
      </c>
      <c r="C215" s="35">
        <v>4</v>
      </c>
      <c r="D215" s="36">
        <v>3</v>
      </c>
      <c r="E215" s="37"/>
      <c r="F215" s="32" t="s">
        <v>86</v>
      </c>
      <c r="G215" s="58" t="s">
        <v>276</v>
      </c>
      <c r="H215" s="34">
        <v>38749159.08</v>
      </c>
      <c r="I215" s="34">
        <v>37816978.51</v>
      </c>
      <c r="J215" s="34">
        <v>21667627.53</v>
      </c>
      <c r="K215" s="34">
        <v>855272.63</v>
      </c>
      <c r="L215" s="34">
        <v>421866.91</v>
      </c>
      <c r="M215" s="34">
        <v>0</v>
      </c>
      <c r="N215" s="34">
        <v>14872211.44</v>
      </c>
      <c r="O215" s="34">
        <v>932180.57</v>
      </c>
      <c r="P215" s="34">
        <v>932180.57</v>
      </c>
    </row>
    <row r="216" spans="1:16" ht="12.75">
      <c r="A216" s="35">
        <v>6</v>
      </c>
      <c r="B216" s="35">
        <v>20</v>
      </c>
      <c r="C216" s="35">
        <v>13</v>
      </c>
      <c r="D216" s="36">
        <v>3</v>
      </c>
      <c r="E216" s="37"/>
      <c r="F216" s="32" t="s">
        <v>86</v>
      </c>
      <c r="G216" s="58" t="s">
        <v>277</v>
      </c>
      <c r="H216" s="34">
        <v>23777098.08</v>
      </c>
      <c r="I216" s="34">
        <v>19101524.41</v>
      </c>
      <c r="J216" s="34">
        <v>8625536.86</v>
      </c>
      <c r="K216" s="34">
        <v>2162815.58</v>
      </c>
      <c r="L216" s="34">
        <v>90520.73</v>
      </c>
      <c r="M216" s="34">
        <v>0</v>
      </c>
      <c r="N216" s="34">
        <v>8222651.24</v>
      </c>
      <c r="O216" s="34">
        <v>4675573.67</v>
      </c>
      <c r="P216" s="34">
        <v>4675573.67</v>
      </c>
    </row>
    <row r="217" spans="1:16" ht="12.75">
      <c r="A217" s="35">
        <v>6</v>
      </c>
      <c r="B217" s="35">
        <v>2</v>
      </c>
      <c r="C217" s="35">
        <v>12</v>
      </c>
      <c r="D217" s="36">
        <v>3</v>
      </c>
      <c r="E217" s="37"/>
      <c r="F217" s="32" t="s">
        <v>86</v>
      </c>
      <c r="G217" s="58" t="s">
        <v>278</v>
      </c>
      <c r="H217" s="34">
        <v>17524340.04</v>
      </c>
      <c r="I217" s="34">
        <v>13595733.62</v>
      </c>
      <c r="J217" s="34">
        <v>7090997.11</v>
      </c>
      <c r="K217" s="34">
        <v>726826.21</v>
      </c>
      <c r="L217" s="34">
        <v>169211.26</v>
      </c>
      <c r="M217" s="34">
        <v>0</v>
      </c>
      <c r="N217" s="34">
        <v>5608699.04</v>
      </c>
      <c r="O217" s="34">
        <v>3928606.42</v>
      </c>
      <c r="P217" s="34">
        <v>3928606.42</v>
      </c>
    </row>
    <row r="218" spans="1:16" ht="12.75">
      <c r="A218" s="35">
        <v>6</v>
      </c>
      <c r="B218" s="35">
        <v>18</v>
      </c>
      <c r="C218" s="35">
        <v>12</v>
      </c>
      <c r="D218" s="36">
        <v>3</v>
      </c>
      <c r="E218" s="37"/>
      <c r="F218" s="32" t="s">
        <v>86</v>
      </c>
      <c r="G218" s="58" t="s">
        <v>279</v>
      </c>
      <c r="H218" s="34">
        <v>12979516.89</v>
      </c>
      <c r="I218" s="34">
        <v>11811403.64</v>
      </c>
      <c r="J218" s="34">
        <v>6376913.32</v>
      </c>
      <c r="K218" s="34">
        <v>247581.82</v>
      </c>
      <c r="L218" s="34">
        <v>203934.29</v>
      </c>
      <c r="M218" s="34">
        <v>0</v>
      </c>
      <c r="N218" s="34">
        <v>4982974.21</v>
      </c>
      <c r="O218" s="34">
        <v>1168113.25</v>
      </c>
      <c r="P218" s="34">
        <v>1168113.25</v>
      </c>
    </row>
    <row r="219" spans="1:16" ht="12.75">
      <c r="A219" s="35">
        <v>6</v>
      </c>
      <c r="B219" s="35">
        <v>20</v>
      </c>
      <c r="C219" s="35">
        <v>15</v>
      </c>
      <c r="D219" s="36">
        <v>3</v>
      </c>
      <c r="E219" s="37"/>
      <c r="F219" s="32" t="s">
        <v>86</v>
      </c>
      <c r="G219" s="58" t="s">
        <v>280</v>
      </c>
      <c r="H219" s="34">
        <v>13629778.03</v>
      </c>
      <c r="I219" s="34">
        <v>12866836.6</v>
      </c>
      <c r="J219" s="34">
        <v>6279556.62</v>
      </c>
      <c r="K219" s="34">
        <v>961292.85</v>
      </c>
      <c r="L219" s="34">
        <v>307576.61</v>
      </c>
      <c r="M219" s="34">
        <v>0</v>
      </c>
      <c r="N219" s="34">
        <v>5318410.52</v>
      </c>
      <c r="O219" s="34">
        <v>762941.43</v>
      </c>
      <c r="P219" s="34">
        <v>762941.43</v>
      </c>
    </row>
    <row r="220" spans="1:16" ht="12.75">
      <c r="A220" s="35">
        <v>6</v>
      </c>
      <c r="B220" s="35">
        <v>61</v>
      </c>
      <c r="C220" s="35">
        <v>0</v>
      </c>
      <c r="D220" s="36">
        <v>0</v>
      </c>
      <c r="E220" s="37"/>
      <c r="F220" s="32" t="s">
        <v>281</v>
      </c>
      <c r="G220" s="58" t="s">
        <v>282</v>
      </c>
      <c r="H220" s="34">
        <v>162586968.94</v>
      </c>
      <c r="I220" s="34">
        <v>155954584.72</v>
      </c>
      <c r="J220" s="34">
        <v>81518248.57</v>
      </c>
      <c r="K220" s="34">
        <v>20696901.77</v>
      </c>
      <c r="L220" s="34">
        <v>1960112.36</v>
      </c>
      <c r="M220" s="34">
        <v>0</v>
      </c>
      <c r="N220" s="34">
        <v>51779322.02</v>
      </c>
      <c r="O220" s="34">
        <v>6632384.22</v>
      </c>
      <c r="P220" s="34">
        <v>5882384.22</v>
      </c>
    </row>
    <row r="221" spans="1:16" ht="12.75">
      <c r="A221" s="35">
        <v>6</v>
      </c>
      <c r="B221" s="35">
        <v>62</v>
      </c>
      <c r="C221" s="35">
        <v>0</v>
      </c>
      <c r="D221" s="36">
        <v>0</v>
      </c>
      <c r="E221" s="37"/>
      <c r="F221" s="32" t="s">
        <v>281</v>
      </c>
      <c r="G221" s="58" t="s">
        <v>283</v>
      </c>
      <c r="H221" s="34">
        <v>201646089.06</v>
      </c>
      <c r="I221" s="34">
        <v>190658975.11</v>
      </c>
      <c r="J221" s="34">
        <v>101851309.6</v>
      </c>
      <c r="K221" s="34">
        <v>20830379.71</v>
      </c>
      <c r="L221" s="34">
        <v>3019945.92</v>
      </c>
      <c r="M221" s="34">
        <v>0</v>
      </c>
      <c r="N221" s="34">
        <v>64957339.88</v>
      </c>
      <c r="O221" s="34">
        <v>10987113.95</v>
      </c>
      <c r="P221" s="34">
        <v>10387080.64</v>
      </c>
    </row>
    <row r="222" spans="1:16" ht="12.75">
      <c r="A222" s="35">
        <v>6</v>
      </c>
      <c r="B222" s="35">
        <v>63</v>
      </c>
      <c r="C222" s="35">
        <v>0</v>
      </c>
      <c r="D222" s="36">
        <v>0</v>
      </c>
      <c r="E222" s="37"/>
      <c r="F222" s="32" t="s">
        <v>281</v>
      </c>
      <c r="G222" s="58" t="s">
        <v>284</v>
      </c>
      <c r="H222" s="34">
        <v>1484459389.59</v>
      </c>
      <c r="I222" s="34">
        <v>1038397840.36</v>
      </c>
      <c r="J222" s="34">
        <v>474147578.97</v>
      </c>
      <c r="K222" s="34">
        <v>93800555.47</v>
      </c>
      <c r="L222" s="34">
        <v>22860729.7</v>
      </c>
      <c r="M222" s="34">
        <v>0</v>
      </c>
      <c r="N222" s="34">
        <v>447588976.22</v>
      </c>
      <c r="O222" s="34">
        <v>446061549.23</v>
      </c>
      <c r="P222" s="34">
        <v>423156049.23</v>
      </c>
    </row>
    <row r="223" spans="1:16" ht="12.75">
      <c r="A223" s="35">
        <v>6</v>
      </c>
      <c r="B223" s="35">
        <v>64</v>
      </c>
      <c r="C223" s="35">
        <v>0</v>
      </c>
      <c r="D223" s="36">
        <v>0</v>
      </c>
      <c r="E223" s="37"/>
      <c r="F223" s="32" t="s">
        <v>281</v>
      </c>
      <c r="G223" s="58" t="s">
        <v>285</v>
      </c>
      <c r="H223" s="34">
        <v>239082722.34</v>
      </c>
      <c r="I223" s="34">
        <v>205829020.37</v>
      </c>
      <c r="J223" s="34">
        <v>101454880.55</v>
      </c>
      <c r="K223" s="34">
        <v>31384892.68</v>
      </c>
      <c r="L223" s="34">
        <v>2421079.75</v>
      </c>
      <c r="M223" s="34">
        <v>0</v>
      </c>
      <c r="N223" s="34">
        <v>70568167.39</v>
      </c>
      <c r="O223" s="34">
        <v>33253701.97</v>
      </c>
      <c r="P223" s="34">
        <v>33253351.32</v>
      </c>
    </row>
    <row r="224" spans="1:16" ht="12.75">
      <c r="A224" s="35">
        <v>6</v>
      </c>
      <c r="B224" s="35">
        <v>1</v>
      </c>
      <c r="C224" s="35">
        <v>0</v>
      </c>
      <c r="D224" s="36">
        <v>0</v>
      </c>
      <c r="E224" s="37"/>
      <c r="F224" s="32" t="s">
        <v>286</v>
      </c>
      <c r="G224" s="58" t="s">
        <v>287</v>
      </c>
      <c r="H224" s="34">
        <v>57351921.58</v>
      </c>
      <c r="I224" s="34">
        <v>55048793.83</v>
      </c>
      <c r="J224" s="34">
        <v>32326226.59</v>
      </c>
      <c r="K224" s="34">
        <v>1165132.1</v>
      </c>
      <c r="L224" s="34">
        <v>335998.94</v>
      </c>
      <c r="M224" s="34">
        <v>0</v>
      </c>
      <c r="N224" s="34">
        <v>21221436.2</v>
      </c>
      <c r="O224" s="34">
        <v>2303127.75</v>
      </c>
      <c r="P224" s="34">
        <v>2303127.75</v>
      </c>
    </row>
    <row r="225" spans="1:16" ht="12.75">
      <c r="A225" s="35">
        <v>6</v>
      </c>
      <c r="B225" s="35">
        <v>2</v>
      </c>
      <c r="C225" s="35">
        <v>0</v>
      </c>
      <c r="D225" s="36">
        <v>0</v>
      </c>
      <c r="E225" s="37"/>
      <c r="F225" s="32" t="s">
        <v>286</v>
      </c>
      <c r="G225" s="58" t="s">
        <v>288</v>
      </c>
      <c r="H225" s="34">
        <v>65824460.48</v>
      </c>
      <c r="I225" s="34">
        <v>60605190.6</v>
      </c>
      <c r="J225" s="34">
        <v>39143106.55</v>
      </c>
      <c r="K225" s="34">
        <v>4184114.98</v>
      </c>
      <c r="L225" s="34">
        <v>605463.57</v>
      </c>
      <c r="M225" s="34">
        <v>0</v>
      </c>
      <c r="N225" s="34">
        <v>16672505.5</v>
      </c>
      <c r="O225" s="34">
        <v>5219269.88</v>
      </c>
      <c r="P225" s="34">
        <v>5219269.88</v>
      </c>
    </row>
    <row r="226" spans="1:16" ht="12.75">
      <c r="A226" s="35">
        <v>6</v>
      </c>
      <c r="B226" s="35">
        <v>3</v>
      </c>
      <c r="C226" s="35">
        <v>0</v>
      </c>
      <c r="D226" s="36">
        <v>0</v>
      </c>
      <c r="E226" s="37"/>
      <c r="F226" s="32" t="s">
        <v>286</v>
      </c>
      <c r="G226" s="58" t="s">
        <v>289</v>
      </c>
      <c r="H226" s="34">
        <v>46800959.71</v>
      </c>
      <c r="I226" s="34">
        <v>38087051.4</v>
      </c>
      <c r="J226" s="34">
        <v>18216942.94</v>
      </c>
      <c r="K226" s="34">
        <v>3050086.98</v>
      </c>
      <c r="L226" s="34">
        <v>279191.99</v>
      </c>
      <c r="M226" s="34">
        <v>0</v>
      </c>
      <c r="N226" s="34">
        <v>16540829.49</v>
      </c>
      <c r="O226" s="34">
        <v>8713908.31</v>
      </c>
      <c r="P226" s="34">
        <v>8713908.31</v>
      </c>
    </row>
    <row r="227" spans="1:16" ht="12.75">
      <c r="A227" s="35">
        <v>6</v>
      </c>
      <c r="B227" s="35">
        <v>4</v>
      </c>
      <c r="C227" s="35">
        <v>0</v>
      </c>
      <c r="D227" s="36">
        <v>0</v>
      </c>
      <c r="E227" s="37"/>
      <c r="F227" s="32" t="s">
        <v>286</v>
      </c>
      <c r="G227" s="58" t="s">
        <v>290</v>
      </c>
      <c r="H227" s="34">
        <v>41817714.51</v>
      </c>
      <c r="I227" s="34">
        <v>36377963.11</v>
      </c>
      <c r="J227" s="34">
        <v>23516806.45</v>
      </c>
      <c r="K227" s="34">
        <v>1243566.95</v>
      </c>
      <c r="L227" s="34">
        <v>87433.27</v>
      </c>
      <c r="M227" s="34">
        <v>0</v>
      </c>
      <c r="N227" s="34">
        <v>11530156.44</v>
      </c>
      <c r="O227" s="34">
        <v>5439751.4</v>
      </c>
      <c r="P227" s="34">
        <v>5439751.4</v>
      </c>
    </row>
    <row r="228" spans="1:16" ht="12.75">
      <c r="A228" s="35">
        <v>6</v>
      </c>
      <c r="B228" s="35">
        <v>5</v>
      </c>
      <c r="C228" s="35">
        <v>0</v>
      </c>
      <c r="D228" s="36">
        <v>0</v>
      </c>
      <c r="E228" s="37"/>
      <c r="F228" s="32" t="s">
        <v>286</v>
      </c>
      <c r="G228" s="58" t="s">
        <v>291</v>
      </c>
      <c r="H228" s="34">
        <v>30134421.51</v>
      </c>
      <c r="I228" s="34">
        <v>27612415.3</v>
      </c>
      <c r="J228" s="34">
        <v>18218324.85</v>
      </c>
      <c r="K228" s="34">
        <v>99051.3</v>
      </c>
      <c r="L228" s="34">
        <v>306439.28</v>
      </c>
      <c r="M228" s="34">
        <v>0</v>
      </c>
      <c r="N228" s="34">
        <v>8988599.87</v>
      </c>
      <c r="O228" s="34">
        <v>2522006.21</v>
      </c>
      <c r="P228" s="34">
        <v>2522006.21</v>
      </c>
    </row>
    <row r="229" spans="1:16" ht="12.75">
      <c r="A229" s="35">
        <v>6</v>
      </c>
      <c r="B229" s="35">
        <v>6</v>
      </c>
      <c r="C229" s="35">
        <v>0</v>
      </c>
      <c r="D229" s="36">
        <v>0</v>
      </c>
      <c r="E229" s="37"/>
      <c r="F229" s="32" t="s">
        <v>286</v>
      </c>
      <c r="G229" s="58" t="s">
        <v>292</v>
      </c>
      <c r="H229" s="34">
        <v>49246301.01</v>
      </c>
      <c r="I229" s="34">
        <v>46676468.4</v>
      </c>
      <c r="J229" s="34">
        <v>29919050.11</v>
      </c>
      <c r="K229" s="34">
        <v>1247288.54</v>
      </c>
      <c r="L229" s="34">
        <v>411368.61</v>
      </c>
      <c r="M229" s="34">
        <v>0</v>
      </c>
      <c r="N229" s="34">
        <v>15098761.14</v>
      </c>
      <c r="O229" s="34">
        <v>2569832.61</v>
      </c>
      <c r="P229" s="34">
        <v>2569832.61</v>
      </c>
    </row>
    <row r="230" spans="1:16" ht="12.75">
      <c r="A230" s="35">
        <v>6</v>
      </c>
      <c r="B230" s="35">
        <v>7</v>
      </c>
      <c r="C230" s="35">
        <v>0</v>
      </c>
      <c r="D230" s="36">
        <v>0</v>
      </c>
      <c r="E230" s="37"/>
      <c r="F230" s="32" t="s">
        <v>286</v>
      </c>
      <c r="G230" s="58" t="s">
        <v>293</v>
      </c>
      <c r="H230" s="34">
        <v>70405429.04</v>
      </c>
      <c r="I230" s="34">
        <v>62673608.75</v>
      </c>
      <c r="J230" s="34">
        <v>38451589.56</v>
      </c>
      <c r="K230" s="34">
        <v>1647225.25</v>
      </c>
      <c r="L230" s="34">
        <v>524866.36</v>
      </c>
      <c r="M230" s="34">
        <v>0</v>
      </c>
      <c r="N230" s="34">
        <v>22049927.58</v>
      </c>
      <c r="O230" s="34">
        <v>7731820.29</v>
      </c>
      <c r="P230" s="34">
        <v>7731820.29</v>
      </c>
    </row>
    <row r="231" spans="1:16" ht="12.75">
      <c r="A231" s="35">
        <v>6</v>
      </c>
      <c r="B231" s="35">
        <v>8</v>
      </c>
      <c r="C231" s="35">
        <v>0</v>
      </c>
      <c r="D231" s="36">
        <v>0</v>
      </c>
      <c r="E231" s="37"/>
      <c r="F231" s="32" t="s">
        <v>286</v>
      </c>
      <c r="G231" s="58" t="s">
        <v>294</v>
      </c>
      <c r="H231" s="34">
        <v>52703253.12</v>
      </c>
      <c r="I231" s="34">
        <v>47824633.05</v>
      </c>
      <c r="J231" s="34">
        <v>28841397.86</v>
      </c>
      <c r="K231" s="34">
        <v>1136383.77</v>
      </c>
      <c r="L231" s="34">
        <v>735112.54</v>
      </c>
      <c r="M231" s="34">
        <v>0</v>
      </c>
      <c r="N231" s="34">
        <v>17111738.88</v>
      </c>
      <c r="O231" s="34">
        <v>4878620.07</v>
      </c>
      <c r="P231" s="34">
        <v>4878620.07</v>
      </c>
    </row>
    <row r="232" spans="1:16" ht="12.75">
      <c r="A232" s="35">
        <v>6</v>
      </c>
      <c r="B232" s="35">
        <v>9</v>
      </c>
      <c r="C232" s="35">
        <v>0</v>
      </c>
      <c r="D232" s="36">
        <v>0</v>
      </c>
      <c r="E232" s="37"/>
      <c r="F232" s="32" t="s">
        <v>286</v>
      </c>
      <c r="G232" s="58" t="s">
        <v>295</v>
      </c>
      <c r="H232" s="34">
        <v>87426804.03</v>
      </c>
      <c r="I232" s="34">
        <v>73702710.94</v>
      </c>
      <c r="J232" s="34">
        <v>41597528.84</v>
      </c>
      <c r="K232" s="34">
        <v>1648681.64</v>
      </c>
      <c r="L232" s="34">
        <v>1143880.6</v>
      </c>
      <c r="M232" s="34">
        <v>0</v>
      </c>
      <c r="N232" s="34">
        <v>29312619.86</v>
      </c>
      <c r="O232" s="34">
        <v>13724093.09</v>
      </c>
      <c r="P232" s="34">
        <v>13724093.09</v>
      </c>
    </row>
    <row r="233" spans="1:16" ht="12.75">
      <c r="A233" s="35">
        <v>6</v>
      </c>
      <c r="B233" s="35">
        <v>10</v>
      </c>
      <c r="C233" s="35">
        <v>0</v>
      </c>
      <c r="D233" s="36">
        <v>0</v>
      </c>
      <c r="E233" s="37"/>
      <c r="F233" s="32" t="s">
        <v>286</v>
      </c>
      <c r="G233" s="58" t="s">
        <v>296</v>
      </c>
      <c r="H233" s="34">
        <v>39795076.31</v>
      </c>
      <c r="I233" s="34">
        <v>33809103.23</v>
      </c>
      <c r="J233" s="34">
        <v>21650305.31</v>
      </c>
      <c r="K233" s="34">
        <v>880530.12</v>
      </c>
      <c r="L233" s="34">
        <v>499431.53</v>
      </c>
      <c r="M233" s="34">
        <v>0</v>
      </c>
      <c r="N233" s="34">
        <v>10778836.27</v>
      </c>
      <c r="O233" s="34">
        <v>5985973.08</v>
      </c>
      <c r="P233" s="34">
        <v>5985973.08</v>
      </c>
    </row>
    <row r="234" spans="1:16" ht="12.75">
      <c r="A234" s="35">
        <v>6</v>
      </c>
      <c r="B234" s="35">
        <v>11</v>
      </c>
      <c r="C234" s="35">
        <v>0</v>
      </c>
      <c r="D234" s="36">
        <v>0</v>
      </c>
      <c r="E234" s="37"/>
      <c r="F234" s="32" t="s">
        <v>286</v>
      </c>
      <c r="G234" s="58" t="s">
        <v>297</v>
      </c>
      <c r="H234" s="34">
        <v>68466681.34</v>
      </c>
      <c r="I234" s="34">
        <v>60754202.4</v>
      </c>
      <c r="J234" s="34">
        <v>40520094.54</v>
      </c>
      <c r="K234" s="34">
        <v>3256676.73</v>
      </c>
      <c r="L234" s="34">
        <v>1161625.34</v>
      </c>
      <c r="M234" s="34">
        <v>0</v>
      </c>
      <c r="N234" s="34">
        <v>15815805.79</v>
      </c>
      <c r="O234" s="34">
        <v>7712478.94</v>
      </c>
      <c r="P234" s="34">
        <v>7532478.94</v>
      </c>
    </row>
    <row r="235" spans="1:16" ht="12.75">
      <c r="A235" s="35">
        <v>6</v>
      </c>
      <c r="B235" s="35">
        <v>12</v>
      </c>
      <c r="C235" s="35">
        <v>0</v>
      </c>
      <c r="D235" s="36">
        <v>0</v>
      </c>
      <c r="E235" s="37"/>
      <c r="F235" s="32" t="s">
        <v>286</v>
      </c>
      <c r="G235" s="58" t="s">
        <v>298</v>
      </c>
      <c r="H235" s="34">
        <v>35098535.78</v>
      </c>
      <c r="I235" s="34">
        <v>34754444.02</v>
      </c>
      <c r="J235" s="34">
        <v>17754048.94</v>
      </c>
      <c r="K235" s="34">
        <v>644310.89</v>
      </c>
      <c r="L235" s="34">
        <v>275043.55</v>
      </c>
      <c r="M235" s="34">
        <v>0</v>
      </c>
      <c r="N235" s="34">
        <v>16081040.64</v>
      </c>
      <c r="O235" s="34">
        <v>344091.76</v>
      </c>
      <c r="P235" s="34">
        <v>344091.76</v>
      </c>
    </row>
    <row r="236" spans="1:16" ht="12.75">
      <c r="A236" s="35">
        <v>6</v>
      </c>
      <c r="B236" s="35">
        <v>13</v>
      </c>
      <c r="C236" s="35">
        <v>0</v>
      </c>
      <c r="D236" s="36">
        <v>0</v>
      </c>
      <c r="E236" s="37"/>
      <c r="F236" s="32" t="s">
        <v>286</v>
      </c>
      <c r="G236" s="58" t="s">
        <v>299</v>
      </c>
      <c r="H236" s="34">
        <v>22503571.81</v>
      </c>
      <c r="I236" s="34">
        <v>21721603.3</v>
      </c>
      <c r="J236" s="34">
        <v>12285168.28</v>
      </c>
      <c r="K236" s="34">
        <v>733999.05</v>
      </c>
      <c r="L236" s="34">
        <v>199556.26</v>
      </c>
      <c r="M236" s="34">
        <v>0</v>
      </c>
      <c r="N236" s="34">
        <v>8502879.71</v>
      </c>
      <c r="O236" s="34">
        <v>781968.51</v>
      </c>
      <c r="P236" s="34">
        <v>781968.51</v>
      </c>
    </row>
    <row r="237" spans="1:16" ht="12.75">
      <c r="A237" s="35">
        <v>6</v>
      </c>
      <c r="B237" s="35">
        <v>14</v>
      </c>
      <c r="C237" s="35">
        <v>0</v>
      </c>
      <c r="D237" s="36">
        <v>0</v>
      </c>
      <c r="E237" s="37"/>
      <c r="F237" s="32" t="s">
        <v>286</v>
      </c>
      <c r="G237" s="58" t="s">
        <v>300</v>
      </c>
      <c r="H237" s="34">
        <v>76635095.65</v>
      </c>
      <c r="I237" s="34">
        <v>71221924.76</v>
      </c>
      <c r="J237" s="34">
        <v>45981370.78</v>
      </c>
      <c r="K237" s="34">
        <v>5015951.49</v>
      </c>
      <c r="L237" s="34">
        <v>179287.62</v>
      </c>
      <c r="M237" s="34">
        <v>0</v>
      </c>
      <c r="N237" s="34">
        <v>20045314.87</v>
      </c>
      <c r="O237" s="34">
        <v>5413170.89</v>
      </c>
      <c r="P237" s="34">
        <v>5413170.89</v>
      </c>
    </row>
    <row r="238" spans="1:16" ht="12.75">
      <c r="A238" s="35">
        <v>6</v>
      </c>
      <c r="B238" s="35">
        <v>15</v>
      </c>
      <c r="C238" s="35">
        <v>0</v>
      </c>
      <c r="D238" s="36">
        <v>0</v>
      </c>
      <c r="E238" s="37"/>
      <c r="F238" s="32" t="s">
        <v>286</v>
      </c>
      <c r="G238" s="58" t="s">
        <v>301</v>
      </c>
      <c r="H238" s="34">
        <v>34686623.94</v>
      </c>
      <c r="I238" s="34">
        <v>31856225.77</v>
      </c>
      <c r="J238" s="34">
        <v>20602111.08</v>
      </c>
      <c r="K238" s="34">
        <v>1179655.38</v>
      </c>
      <c r="L238" s="34">
        <v>273582.57</v>
      </c>
      <c r="M238" s="34">
        <v>0</v>
      </c>
      <c r="N238" s="34">
        <v>9800876.74</v>
      </c>
      <c r="O238" s="34">
        <v>2830398.17</v>
      </c>
      <c r="P238" s="34">
        <v>2830398.17</v>
      </c>
    </row>
    <row r="239" spans="1:16" ht="12.75">
      <c r="A239" s="35">
        <v>6</v>
      </c>
      <c r="B239" s="35">
        <v>16</v>
      </c>
      <c r="C239" s="35">
        <v>0</v>
      </c>
      <c r="D239" s="36">
        <v>0</v>
      </c>
      <c r="E239" s="37"/>
      <c r="F239" s="32" t="s">
        <v>286</v>
      </c>
      <c r="G239" s="58" t="s">
        <v>302</v>
      </c>
      <c r="H239" s="34">
        <v>36024819.45</v>
      </c>
      <c r="I239" s="34">
        <v>35377512.71</v>
      </c>
      <c r="J239" s="34">
        <v>22752022.37</v>
      </c>
      <c r="K239" s="34">
        <v>2050421.57</v>
      </c>
      <c r="L239" s="34">
        <v>218129.91</v>
      </c>
      <c r="M239" s="34">
        <v>0</v>
      </c>
      <c r="N239" s="34">
        <v>10356938.86</v>
      </c>
      <c r="O239" s="34">
        <v>647306.74</v>
      </c>
      <c r="P239" s="34">
        <v>647306.74</v>
      </c>
    </row>
    <row r="240" spans="1:16" ht="12.75">
      <c r="A240" s="35">
        <v>6</v>
      </c>
      <c r="B240" s="35">
        <v>17</v>
      </c>
      <c r="C240" s="35">
        <v>0</v>
      </c>
      <c r="D240" s="36">
        <v>0</v>
      </c>
      <c r="E240" s="37"/>
      <c r="F240" s="32" t="s">
        <v>286</v>
      </c>
      <c r="G240" s="58" t="s">
        <v>303</v>
      </c>
      <c r="H240" s="34">
        <v>43221544.58</v>
      </c>
      <c r="I240" s="34">
        <v>40005274.51</v>
      </c>
      <c r="J240" s="34">
        <v>26642963.06</v>
      </c>
      <c r="K240" s="34">
        <v>1443152.85</v>
      </c>
      <c r="L240" s="34">
        <v>43608.91</v>
      </c>
      <c r="M240" s="34">
        <v>0</v>
      </c>
      <c r="N240" s="34">
        <v>11875549.69</v>
      </c>
      <c r="O240" s="34">
        <v>3216270.07</v>
      </c>
      <c r="P240" s="34">
        <v>3216270.07</v>
      </c>
    </row>
    <row r="241" spans="1:16" ht="12.75">
      <c r="A241" s="35">
        <v>6</v>
      </c>
      <c r="B241" s="35">
        <v>18</v>
      </c>
      <c r="C241" s="35">
        <v>0</v>
      </c>
      <c r="D241" s="36">
        <v>0</v>
      </c>
      <c r="E241" s="37"/>
      <c r="F241" s="32" t="s">
        <v>286</v>
      </c>
      <c r="G241" s="58" t="s">
        <v>304</v>
      </c>
      <c r="H241" s="34">
        <v>54020570.73</v>
      </c>
      <c r="I241" s="34">
        <v>49060613.17</v>
      </c>
      <c r="J241" s="34">
        <v>30638175.47</v>
      </c>
      <c r="K241" s="34">
        <v>3809444</v>
      </c>
      <c r="L241" s="34">
        <v>1059177.61</v>
      </c>
      <c r="M241" s="34">
        <v>0</v>
      </c>
      <c r="N241" s="34">
        <v>13553816.09</v>
      </c>
      <c r="O241" s="34">
        <v>4959957.56</v>
      </c>
      <c r="P241" s="34">
        <v>4959957.56</v>
      </c>
    </row>
    <row r="242" spans="1:16" ht="12.75">
      <c r="A242" s="35">
        <v>6</v>
      </c>
      <c r="B242" s="35">
        <v>19</v>
      </c>
      <c r="C242" s="35">
        <v>0</v>
      </c>
      <c r="D242" s="36">
        <v>0</v>
      </c>
      <c r="E242" s="37"/>
      <c r="F242" s="32" t="s">
        <v>286</v>
      </c>
      <c r="G242" s="58" t="s">
        <v>305</v>
      </c>
      <c r="H242" s="34">
        <v>36214793.51</v>
      </c>
      <c r="I242" s="34">
        <v>33502975</v>
      </c>
      <c r="J242" s="34">
        <v>20444778.93</v>
      </c>
      <c r="K242" s="34">
        <v>1189661.94</v>
      </c>
      <c r="L242" s="34">
        <v>361831.07</v>
      </c>
      <c r="M242" s="34">
        <v>451097.81</v>
      </c>
      <c r="N242" s="34">
        <v>11055605.25</v>
      </c>
      <c r="O242" s="34">
        <v>2711818.51</v>
      </c>
      <c r="P242" s="34">
        <v>2711818.51</v>
      </c>
    </row>
    <row r="243" spans="1:16" ht="12.75">
      <c r="A243" s="35">
        <v>6</v>
      </c>
      <c r="B243" s="35">
        <v>20</v>
      </c>
      <c r="C243" s="35">
        <v>0</v>
      </c>
      <c r="D243" s="36">
        <v>0</v>
      </c>
      <c r="E243" s="37"/>
      <c r="F243" s="32" t="s">
        <v>286</v>
      </c>
      <c r="G243" s="58" t="s">
        <v>306</v>
      </c>
      <c r="H243" s="34">
        <v>35495464.07</v>
      </c>
      <c r="I243" s="34">
        <v>33793912.97</v>
      </c>
      <c r="J243" s="34">
        <v>19758625.29</v>
      </c>
      <c r="K243" s="34">
        <v>1472611.8</v>
      </c>
      <c r="L243" s="34">
        <v>74.92</v>
      </c>
      <c r="M243" s="34">
        <v>0</v>
      </c>
      <c r="N243" s="34">
        <v>12562600.96</v>
      </c>
      <c r="O243" s="34">
        <v>1701551.1</v>
      </c>
      <c r="P243" s="34">
        <v>1701551.1</v>
      </c>
    </row>
    <row r="244" spans="1:16" ht="12.75">
      <c r="A244" s="35">
        <v>6</v>
      </c>
      <c r="B244" s="35">
        <v>0</v>
      </c>
      <c r="C244" s="35">
        <v>0</v>
      </c>
      <c r="D244" s="36">
        <v>0</v>
      </c>
      <c r="E244" s="37"/>
      <c r="F244" s="32" t="s">
        <v>307</v>
      </c>
      <c r="G244" s="58" t="s">
        <v>308</v>
      </c>
      <c r="H244" s="34">
        <v>838559370.49</v>
      </c>
      <c r="I244" s="34">
        <v>385025274.34</v>
      </c>
      <c r="J244" s="34">
        <v>122903094.88</v>
      </c>
      <c r="K244" s="34">
        <v>145846076.14</v>
      </c>
      <c r="L244" s="34">
        <v>10388797.43</v>
      </c>
      <c r="M244" s="34">
        <v>97222.22</v>
      </c>
      <c r="N244" s="34">
        <v>105790083.67</v>
      </c>
      <c r="O244" s="34">
        <v>453534096.15</v>
      </c>
      <c r="P244" s="34">
        <v>443534096.15</v>
      </c>
    </row>
    <row r="245" spans="1:16" ht="12.75">
      <c r="A245" s="35">
        <v>6</v>
      </c>
      <c r="B245" s="35">
        <v>8</v>
      </c>
      <c r="C245" s="35">
        <v>1</v>
      </c>
      <c r="D245" s="36" t="s">
        <v>309</v>
      </c>
      <c r="E245" s="37">
        <v>271</v>
      </c>
      <c r="F245" s="32" t="s">
        <v>309</v>
      </c>
      <c r="G245" s="58" t="s">
        <v>310</v>
      </c>
      <c r="H245" s="34">
        <v>13631773.52</v>
      </c>
      <c r="I245" s="34">
        <v>255753.89</v>
      </c>
      <c r="J245" s="34">
        <v>66784.76</v>
      </c>
      <c r="K245" s="34">
        <v>0</v>
      </c>
      <c r="L245" s="34">
        <v>82930.32</v>
      </c>
      <c r="M245" s="34">
        <v>0</v>
      </c>
      <c r="N245" s="34">
        <v>106038.81</v>
      </c>
      <c r="O245" s="34">
        <v>13376019.63</v>
      </c>
      <c r="P245" s="34">
        <v>13376019.63</v>
      </c>
    </row>
    <row r="246" spans="1:16" ht="12.75">
      <c r="A246" s="35">
        <v>6</v>
      </c>
      <c r="B246" s="35">
        <v>11</v>
      </c>
      <c r="C246" s="35">
        <v>8</v>
      </c>
      <c r="D246" s="36" t="s">
        <v>309</v>
      </c>
      <c r="E246" s="37">
        <v>247</v>
      </c>
      <c r="F246" s="32" t="s">
        <v>309</v>
      </c>
      <c r="G246" s="58" t="s">
        <v>311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</row>
    <row r="247" spans="1:16" ht="25.5">
      <c r="A247" s="35">
        <v>6</v>
      </c>
      <c r="B247" s="35">
        <v>19</v>
      </c>
      <c r="C247" s="35">
        <v>1</v>
      </c>
      <c r="D247" s="36" t="s">
        <v>309</v>
      </c>
      <c r="E247" s="37">
        <v>270</v>
      </c>
      <c r="F247" s="32" t="s">
        <v>309</v>
      </c>
      <c r="G247" s="58" t="s">
        <v>312</v>
      </c>
      <c r="H247" s="34">
        <v>3605549.28</v>
      </c>
      <c r="I247" s="34">
        <v>2556445.04</v>
      </c>
      <c r="J247" s="34">
        <v>159192.1</v>
      </c>
      <c r="K247" s="34">
        <v>0</v>
      </c>
      <c r="L247" s="34">
        <v>99321.46</v>
      </c>
      <c r="M247" s="34">
        <v>0</v>
      </c>
      <c r="N247" s="34">
        <v>2297931.48</v>
      </c>
      <c r="O247" s="34">
        <v>1049104.24</v>
      </c>
      <c r="P247" s="34">
        <v>1049104.24</v>
      </c>
    </row>
    <row r="248" spans="1:16" ht="12.75">
      <c r="A248" s="35">
        <v>6</v>
      </c>
      <c r="B248" s="35">
        <v>7</v>
      </c>
      <c r="C248" s="35">
        <v>1</v>
      </c>
      <c r="D248" s="36" t="s">
        <v>309</v>
      </c>
      <c r="E248" s="37">
        <v>187</v>
      </c>
      <c r="F248" s="32" t="s">
        <v>309</v>
      </c>
      <c r="G248" s="58" t="s">
        <v>313</v>
      </c>
      <c r="H248" s="34">
        <v>1698224.09</v>
      </c>
      <c r="I248" s="34">
        <v>1659848.09</v>
      </c>
      <c r="J248" s="34">
        <v>146181.14</v>
      </c>
      <c r="K248" s="34">
        <v>0</v>
      </c>
      <c r="L248" s="34">
        <v>5633.13</v>
      </c>
      <c r="M248" s="34">
        <v>0</v>
      </c>
      <c r="N248" s="34">
        <v>1508033.82</v>
      </c>
      <c r="O248" s="34">
        <v>38376</v>
      </c>
      <c r="P248" s="34">
        <v>38376</v>
      </c>
    </row>
    <row r="249" spans="1:16" ht="12.75">
      <c r="A249" s="35">
        <v>6</v>
      </c>
      <c r="B249" s="35">
        <v>1</v>
      </c>
      <c r="C249" s="35">
        <v>1</v>
      </c>
      <c r="D249" s="36" t="s">
        <v>309</v>
      </c>
      <c r="E249" s="37">
        <v>188</v>
      </c>
      <c r="F249" s="32" t="s">
        <v>309</v>
      </c>
      <c r="G249" s="58" t="s">
        <v>313</v>
      </c>
      <c r="H249" s="34">
        <v>110315.31</v>
      </c>
      <c r="I249" s="34">
        <v>110315.31</v>
      </c>
      <c r="J249" s="34">
        <v>55414.17</v>
      </c>
      <c r="K249" s="34">
        <v>0</v>
      </c>
      <c r="L249" s="34">
        <v>0</v>
      </c>
      <c r="M249" s="34">
        <v>0</v>
      </c>
      <c r="N249" s="34">
        <v>54901.14</v>
      </c>
      <c r="O249" s="34">
        <v>0</v>
      </c>
      <c r="P249" s="34">
        <v>0</v>
      </c>
    </row>
    <row r="250" spans="1:16" ht="25.5">
      <c r="A250" s="35">
        <v>6</v>
      </c>
      <c r="B250" s="35">
        <v>2</v>
      </c>
      <c r="C250" s="35">
        <v>1</v>
      </c>
      <c r="D250" s="36" t="s">
        <v>309</v>
      </c>
      <c r="E250" s="37">
        <v>221</v>
      </c>
      <c r="F250" s="32" t="s">
        <v>309</v>
      </c>
      <c r="G250" s="58" t="s">
        <v>314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</row>
    <row r="251" spans="1:16" ht="25.5">
      <c r="A251" s="35">
        <v>6</v>
      </c>
      <c r="B251" s="35">
        <v>13</v>
      </c>
      <c r="C251" s="35">
        <v>4</v>
      </c>
      <c r="D251" s="36" t="s">
        <v>309</v>
      </c>
      <c r="E251" s="37">
        <v>186</v>
      </c>
      <c r="F251" s="32" t="s">
        <v>309</v>
      </c>
      <c r="G251" s="58" t="s">
        <v>315</v>
      </c>
      <c r="H251" s="34">
        <v>1298</v>
      </c>
      <c r="I251" s="34">
        <v>1298</v>
      </c>
      <c r="J251" s="34">
        <v>0</v>
      </c>
      <c r="K251" s="34">
        <v>0</v>
      </c>
      <c r="L251" s="34">
        <v>0</v>
      </c>
      <c r="M251" s="34">
        <v>0</v>
      </c>
      <c r="N251" s="34">
        <v>1298</v>
      </c>
      <c r="O251" s="34">
        <v>0</v>
      </c>
      <c r="P251" s="34">
        <v>0</v>
      </c>
    </row>
    <row r="252" spans="1:16" ht="25.5">
      <c r="A252" s="35">
        <v>6</v>
      </c>
      <c r="B252" s="35">
        <v>4</v>
      </c>
      <c r="C252" s="35">
        <v>3</v>
      </c>
      <c r="D252" s="36" t="s">
        <v>309</v>
      </c>
      <c r="E252" s="37">
        <v>218</v>
      </c>
      <c r="F252" s="32" t="s">
        <v>309</v>
      </c>
      <c r="G252" s="58" t="s">
        <v>316</v>
      </c>
      <c r="H252" s="34">
        <v>4590.99</v>
      </c>
      <c r="I252" s="34">
        <v>4590.99</v>
      </c>
      <c r="J252" s="34">
        <v>0</v>
      </c>
      <c r="K252" s="34">
        <v>0</v>
      </c>
      <c r="L252" s="34">
        <v>0</v>
      </c>
      <c r="M252" s="34">
        <v>0</v>
      </c>
      <c r="N252" s="34">
        <v>4590.99</v>
      </c>
      <c r="O252" s="34">
        <v>0</v>
      </c>
      <c r="P252" s="34">
        <v>0</v>
      </c>
    </row>
    <row r="253" spans="1:16" ht="12.75">
      <c r="A253" s="35">
        <v>6</v>
      </c>
      <c r="B253" s="35">
        <v>3</v>
      </c>
      <c r="C253" s="35">
        <v>3</v>
      </c>
      <c r="D253" s="36" t="s">
        <v>309</v>
      </c>
      <c r="E253" s="37">
        <v>122</v>
      </c>
      <c r="F253" s="32" t="s">
        <v>309</v>
      </c>
      <c r="G253" s="58" t="s">
        <v>317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</row>
    <row r="254" spans="1:16" ht="25.5">
      <c r="A254" s="35">
        <v>6</v>
      </c>
      <c r="B254" s="35">
        <v>15</v>
      </c>
      <c r="C254" s="35">
        <v>0</v>
      </c>
      <c r="D254" s="36" t="s">
        <v>309</v>
      </c>
      <c r="E254" s="37">
        <v>220</v>
      </c>
      <c r="F254" s="32" t="s">
        <v>309</v>
      </c>
      <c r="G254" s="58" t="s">
        <v>318</v>
      </c>
      <c r="H254" s="34">
        <v>83900.17</v>
      </c>
      <c r="I254" s="34">
        <v>62715.77</v>
      </c>
      <c r="J254" s="34">
        <v>43905.07</v>
      </c>
      <c r="K254" s="34">
        <v>0</v>
      </c>
      <c r="L254" s="34">
        <v>0</v>
      </c>
      <c r="M254" s="34">
        <v>0</v>
      </c>
      <c r="N254" s="34">
        <v>18810.7</v>
      </c>
      <c r="O254" s="34">
        <v>21184.4</v>
      </c>
      <c r="P254" s="34">
        <v>21184.4</v>
      </c>
    </row>
    <row r="255" spans="1:16" ht="12.75">
      <c r="A255" s="35">
        <v>6</v>
      </c>
      <c r="B255" s="35">
        <v>9</v>
      </c>
      <c r="C255" s="35">
        <v>1</v>
      </c>
      <c r="D255" s="36" t="s">
        <v>309</v>
      </c>
      <c r="E255" s="37">
        <v>140</v>
      </c>
      <c r="F255" s="32" t="s">
        <v>309</v>
      </c>
      <c r="G255" s="58" t="s">
        <v>319</v>
      </c>
      <c r="H255" s="34">
        <v>34263.32</v>
      </c>
      <c r="I255" s="34">
        <v>34263.32</v>
      </c>
      <c r="J255" s="34">
        <v>20864.69</v>
      </c>
      <c r="K255" s="34">
        <v>0</v>
      </c>
      <c r="L255" s="34">
        <v>0</v>
      </c>
      <c r="M255" s="34">
        <v>0</v>
      </c>
      <c r="N255" s="34">
        <v>13398.63</v>
      </c>
      <c r="O255" s="34">
        <v>0</v>
      </c>
      <c r="P255" s="34">
        <v>0</v>
      </c>
    </row>
    <row r="256" spans="1:16" ht="12.75">
      <c r="A256" s="35">
        <v>6</v>
      </c>
      <c r="B256" s="35">
        <v>62</v>
      </c>
      <c r="C256" s="35">
        <v>1</v>
      </c>
      <c r="D256" s="36" t="s">
        <v>309</v>
      </c>
      <c r="E256" s="37">
        <v>198</v>
      </c>
      <c r="F256" s="32" t="s">
        <v>309</v>
      </c>
      <c r="G256" s="58" t="s">
        <v>320</v>
      </c>
      <c r="H256" s="34">
        <v>39286.56</v>
      </c>
      <c r="I256" s="34">
        <v>39286.56</v>
      </c>
      <c r="J256" s="34">
        <v>9000</v>
      </c>
      <c r="K256" s="34">
        <v>0</v>
      </c>
      <c r="L256" s="34">
        <v>0</v>
      </c>
      <c r="M256" s="34">
        <v>0</v>
      </c>
      <c r="N256" s="34">
        <v>30286.56</v>
      </c>
      <c r="O256" s="34">
        <v>0</v>
      </c>
      <c r="P256" s="34">
        <v>0</v>
      </c>
    </row>
    <row r="257" spans="1:16" ht="12.75">
      <c r="A257" s="35">
        <v>6</v>
      </c>
      <c r="B257" s="35">
        <v>8</v>
      </c>
      <c r="C257" s="35">
        <v>1</v>
      </c>
      <c r="D257" s="36" t="s">
        <v>309</v>
      </c>
      <c r="E257" s="37">
        <v>265</v>
      </c>
      <c r="F257" s="32" t="s">
        <v>309</v>
      </c>
      <c r="G257" s="58" t="s">
        <v>321</v>
      </c>
      <c r="H257" s="34">
        <v>4561590.58</v>
      </c>
      <c r="I257" s="34">
        <v>3484624.13</v>
      </c>
      <c r="J257" s="34">
        <v>398200.87</v>
      </c>
      <c r="K257" s="34">
        <v>223200</v>
      </c>
      <c r="L257" s="34">
        <v>6243.62</v>
      </c>
      <c r="M257" s="34">
        <v>0</v>
      </c>
      <c r="N257" s="34">
        <v>2856979.64</v>
      </c>
      <c r="O257" s="34">
        <v>1076966.45</v>
      </c>
      <c r="P257" s="34">
        <v>1076966.45</v>
      </c>
    </row>
    <row r="258" spans="1:16" ht="12.75">
      <c r="A258" s="35">
        <v>6</v>
      </c>
      <c r="B258" s="35">
        <v>8</v>
      </c>
      <c r="C258" s="35">
        <v>7</v>
      </c>
      <c r="D258" s="36" t="s">
        <v>309</v>
      </c>
      <c r="E258" s="37">
        <v>244</v>
      </c>
      <c r="F258" s="32" t="s">
        <v>309</v>
      </c>
      <c r="G258" s="58" t="s">
        <v>322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</row>
    <row r="259" spans="1:16" ht="12.75">
      <c r="A259" s="35">
        <v>6</v>
      </c>
      <c r="B259" s="35">
        <v>9</v>
      </c>
      <c r="C259" s="35">
        <v>11</v>
      </c>
      <c r="D259" s="36" t="s">
        <v>309</v>
      </c>
      <c r="E259" s="37">
        <v>252</v>
      </c>
      <c r="F259" s="32" t="s">
        <v>309</v>
      </c>
      <c r="G259" s="58" t="s">
        <v>323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8"/>
  <dimension ref="A1:Z256"/>
  <sheetViews>
    <sheetView zoomScale="80" zoomScaleNormal="80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33" sqref="H33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8:26" ht="12.75">
      <c r="H1" s="19"/>
      <c r="U1" s="19"/>
      <c r="V1" s="19"/>
      <c r="W1" s="19"/>
      <c r="X1" s="19"/>
      <c r="Y1" s="19"/>
      <c r="Z1" s="19"/>
    </row>
    <row r="2" spans="1:23" s="19" customFormat="1" ht="18">
      <c r="A2" s="18" t="str">
        <f>'Spis tabel'!B9</f>
        <v>Tabela 7. Planowane wydatki budżetowe jst wg ważniejszych działów klasyfikacji budżetowej wg stanu na koniec  3 kwartału 2014 roku.</v>
      </c>
      <c r="H2" s="24"/>
      <c r="O2" s="18"/>
      <c r="W2" s="24"/>
    </row>
    <row r="3" spans="1:26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9"/>
      <c r="V3" s="19"/>
      <c r="W3" s="19"/>
      <c r="X3" s="19"/>
      <c r="Y3" s="19"/>
      <c r="Z3" s="19"/>
    </row>
    <row r="4" spans="1:24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07" t="s">
        <v>59</v>
      </c>
      <c r="G4" s="107"/>
      <c r="H4" s="108" t="s">
        <v>69</v>
      </c>
      <c r="I4" s="103" t="s">
        <v>47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s="19" customFormat="1" ht="74.25" customHeight="1">
      <c r="A5" s="107"/>
      <c r="B5" s="107"/>
      <c r="C5" s="107"/>
      <c r="D5" s="107"/>
      <c r="E5" s="107"/>
      <c r="F5" s="107"/>
      <c r="G5" s="107"/>
      <c r="H5" s="108"/>
      <c r="I5" s="53" t="s">
        <v>70</v>
      </c>
      <c r="J5" s="53" t="s">
        <v>71</v>
      </c>
      <c r="K5" s="53" t="s">
        <v>72</v>
      </c>
      <c r="L5" s="54" t="s">
        <v>73</v>
      </c>
      <c r="M5" s="54" t="s">
        <v>74</v>
      </c>
      <c r="N5" s="54" t="s">
        <v>75</v>
      </c>
      <c r="O5" s="54" t="s">
        <v>84</v>
      </c>
      <c r="P5" s="54" t="s">
        <v>76</v>
      </c>
      <c r="Q5" s="54" t="s">
        <v>77</v>
      </c>
      <c r="R5" s="54" t="s">
        <v>78</v>
      </c>
      <c r="S5" s="54" t="s">
        <v>48</v>
      </c>
      <c r="T5" s="54" t="s">
        <v>49</v>
      </c>
      <c r="U5" s="54" t="s">
        <v>79</v>
      </c>
      <c r="V5" s="54" t="s">
        <v>80</v>
      </c>
      <c r="W5" s="54" t="s">
        <v>81</v>
      </c>
      <c r="X5" s="54" t="s">
        <v>50</v>
      </c>
    </row>
    <row r="6" spans="1:24" s="19" customFormat="1" ht="15">
      <c r="A6" s="43"/>
      <c r="B6" s="43"/>
      <c r="C6" s="43"/>
      <c r="D6" s="43"/>
      <c r="E6" s="43"/>
      <c r="F6" s="107"/>
      <c r="G6" s="107"/>
      <c r="H6" s="110" t="s">
        <v>10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s="25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106">
        <v>6</v>
      </c>
      <c r="G7" s="106"/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  <c r="R7" s="42">
        <v>17</v>
      </c>
      <c r="S7" s="42">
        <v>18</v>
      </c>
      <c r="T7" s="42">
        <v>19</v>
      </c>
      <c r="U7" s="42">
        <v>20</v>
      </c>
      <c r="V7" s="42">
        <v>21</v>
      </c>
      <c r="W7" s="42">
        <v>22</v>
      </c>
      <c r="X7" s="42">
        <v>23</v>
      </c>
    </row>
    <row r="8" spans="1:24" ht="12.75">
      <c r="A8" s="48">
        <v>6</v>
      </c>
      <c r="B8" s="48">
        <v>2</v>
      </c>
      <c r="C8" s="48">
        <v>1</v>
      </c>
      <c r="D8" s="42">
        <v>1</v>
      </c>
      <c r="E8" s="49"/>
      <c r="F8" s="50" t="s">
        <v>86</v>
      </c>
      <c r="G8" s="60" t="s">
        <v>87</v>
      </c>
      <c r="H8" s="51">
        <v>116171069.97</v>
      </c>
      <c r="I8" s="51">
        <v>6168.37</v>
      </c>
      <c r="J8" s="51">
        <v>0</v>
      </c>
      <c r="K8" s="51">
        <v>43056657</v>
      </c>
      <c r="L8" s="51">
        <v>0</v>
      </c>
      <c r="M8" s="51">
        <v>1987600</v>
      </c>
      <c r="N8" s="51">
        <v>6220009</v>
      </c>
      <c r="O8" s="51">
        <v>504400</v>
      </c>
      <c r="P8" s="51">
        <v>29650404.6</v>
      </c>
      <c r="Q8" s="51">
        <v>513000</v>
      </c>
      <c r="R8" s="51">
        <v>10922058</v>
      </c>
      <c r="S8" s="51">
        <v>0</v>
      </c>
      <c r="T8" s="51">
        <v>715388</v>
      </c>
      <c r="U8" s="51">
        <v>11419222</v>
      </c>
      <c r="V8" s="51">
        <v>2703300</v>
      </c>
      <c r="W8" s="51">
        <v>6242400</v>
      </c>
      <c r="X8" s="51">
        <v>2230463</v>
      </c>
    </row>
    <row r="9" spans="1:24" ht="12.75">
      <c r="A9" s="48">
        <v>6</v>
      </c>
      <c r="B9" s="48">
        <v>16</v>
      </c>
      <c r="C9" s="48">
        <v>1</v>
      </c>
      <c r="D9" s="42">
        <v>1</v>
      </c>
      <c r="E9" s="49"/>
      <c r="F9" s="50" t="s">
        <v>86</v>
      </c>
      <c r="G9" s="60" t="s">
        <v>88</v>
      </c>
      <c r="H9" s="51">
        <v>53081021</v>
      </c>
      <c r="I9" s="51">
        <v>3262</v>
      </c>
      <c r="J9" s="51">
        <v>8000</v>
      </c>
      <c r="K9" s="51">
        <v>4310000</v>
      </c>
      <c r="L9" s="51">
        <v>4500</v>
      </c>
      <c r="M9" s="51">
        <v>1640000</v>
      </c>
      <c r="N9" s="51">
        <v>5648802</v>
      </c>
      <c r="O9" s="51">
        <v>212000</v>
      </c>
      <c r="P9" s="51">
        <v>20368867</v>
      </c>
      <c r="Q9" s="51">
        <v>400000</v>
      </c>
      <c r="R9" s="51">
        <v>6549804</v>
      </c>
      <c r="S9" s="51">
        <v>716629</v>
      </c>
      <c r="T9" s="51">
        <v>2160705</v>
      </c>
      <c r="U9" s="51">
        <v>8244675</v>
      </c>
      <c r="V9" s="51">
        <v>1170000</v>
      </c>
      <c r="W9" s="51">
        <v>112200</v>
      </c>
      <c r="X9" s="51">
        <v>1531577</v>
      </c>
    </row>
    <row r="10" spans="1:24" ht="12.75">
      <c r="A10" s="48">
        <v>6</v>
      </c>
      <c r="B10" s="48">
        <v>4</v>
      </c>
      <c r="C10" s="48">
        <v>1</v>
      </c>
      <c r="D10" s="42">
        <v>1</v>
      </c>
      <c r="E10" s="49"/>
      <c r="F10" s="50" t="s">
        <v>86</v>
      </c>
      <c r="G10" s="60" t="s">
        <v>89</v>
      </c>
      <c r="H10" s="51">
        <v>68052743.96</v>
      </c>
      <c r="I10" s="51">
        <v>57794.33</v>
      </c>
      <c r="J10" s="51">
        <v>0</v>
      </c>
      <c r="K10" s="51">
        <v>1852167</v>
      </c>
      <c r="L10" s="51">
        <v>10000</v>
      </c>
      <c r="M10" s="51">
        <v>10585900</v>
      </c>
      <c r="N10" s="51">
        <v>8895414</v>
      </c>
      <c r="O10" s="51">
        <v>182200</v>
      </c>
      <c r="P10" s="51">
        <v>18635833.63</v>
      </c>
      <c r="Q10" s="51">
        <v>259900</v>
      </c>
      <c r="R10" s="51">
        <v>8942538</v>
      </c>
      <c r="S10" s="51">
        <v>0</v>
      </c>
      <c r="T10" s="51">
        <v>876465</v>
      </c>
      <c r="U10" s="51">
        <v>13537428</v>
      </c>
      <c r="V10" s="51">
        <v>1675618</v>
      </c>
      <c r="W10" s="51">
        <v>1176020</v>
      </c>
      <c r="X10" s="51">
        <v>1365466</v>
      </c>
    </row>
    <row r="11" spans="1:24" ht="12.75">
      <c r="A11" s="48">
        <v>6</v>
      </c>
      <c r="B11" s="48">
        <v>6</v>
      </c>
      <c r="C11" s="48">
        <v>1</v>
      </c>
      <c r="D11" s="42">
        <v>1</v>
      </c>
      <c r="E11" s="49"/>
      <c r="F11" s="50" t="s">
        <v>86</v>
      </c>
      <c r="G11" s="60" t="s">
        <v>90</v>
      </c>
      <c r="H11" s="51">
        <v>73270285.87</v>
      </c>
      <c r="I11" s="51">
        <v>73729.24</v>
      </c>
      <c r="J11" s="51">
        <v>0</v>
      </c>
      <c r="K11" s="51">
        <v>6685523</v>
      </c>
      <c r="L11" s="51">
        <v>0</v>
      </c>
      <c r="M11" s="51">
        <v>1901000</v>
      </c>
      <c r="N11" s="51">
        <v>5156680</v>
      </c>
      <c r="O11" s="51">
        <v>791398</v>
      </c>
      <c r="P11" s="51">
        <v>18354258.13</v>
      </c>
      <c r="Q11" s="51">
        <v>360500</v>
      </c>
      <c r="R11" s="51">
        <v>11764027</v>
      </c>
      <c r="S11" s="51">
        <v>660199</v>
      </c>
      <c r="T11" s="51">
        <v>792980</v>
      </c>
      <c r="U11" s="51">
        <v>13692952</v>
      </c>
      <c r="V11" s="51">
        <v>10154436.5</v>
      </c>
      <c r="W11" s="51">
        <v>1903787</v>
      </c>
      <c r="X11" s="51">
        <v>978816</v>
      </c>
    </row>
    <row r="12" spans="1:24" ht="12.75">
      <c r="A12" s="48">
        <v>6</v>
      </c>
      <c r="B12" s="48">
        <v>7</v>
      </c>
      <c r="C12" s="48">
        <v>1</v>
      </c>
      <c r="D12" s="42">
        <v>1</v>
      </c>
      <c r="E12" s="49"/>
      <c r="F12" s="50" t="s">
        <v>86</v>
      </c>
      <c r="G12" s="60" t="s">
        <v>91</v>
      </c>
      <c r="H12" s="51">
        <v>112809980.79</v>
      </c>
      <c r="I12" s="51">
        <v>9272.27</v>
      </c>
      <c r="J12" s="51">
        <v>0</v>
      </c>
      <c r="K12" s="51">
        <v>5410492</v>
      </c>
      <c r="L12" s="51">
        <v>0</v>
      </c>
      <c r="M12" s="51">
        <v>2857000</v>
      </c>
      <c r="N12" s="51">
        <v>8899712</v>
      </c>
      <c r="O12" s="51">
        <v>1116100</v>
      </c>
      <c r="P12" s="51">
        <v>43301563.5</v>
      </c>
      <c r="Q12" s="51">
        <v>915500</v>
      </c>
      <c r="R12" s="51">
        <v>14619623</v>
      </c>
      <c r="S12" s="51">
        <v>860728</v>
      </c>
      <c r="T12" s="51">
        <v>1406306</v>
      </c>
      <c r="U12" s="51">
        <v>24148767.02</v>
      </c>
      <c r="V12" s="51">
        <v>3483008</v>
      </c>
      <c r="W12" s="51">
        <v>2343600</v>
      </c>
      <c r="X12" s="51">
        <v>3438309</v>
      </c>
    </row>
    <row r="13" spans="1:24" ht="12.75">
      <c r="A13" s="48">
        <v>6</v>
      </c>
      <c r="B13" s="48">
        <v>8</v>
      </c>
      <c r="C13" s="48">
        <v>1</v>
      </c>
      <c r="D13" s="42">
        <v>1</v>
      </c>
      <c r="E13" s="49"/>
      <c r="F13" s="50" t="s">
        <v>86</v>
      </c>
      <c r="G13" s="60" t="s">
        <v>92</v>
      </c>
      <c r="H13" s="51">
        <v>85746418.26</v>
      </c>
      <c r="I13" s="51">
        <v>7474.21</v>
      </c>
      <c r="J13" s="51">
        <v>0</v>
      </c>
      <c r="K13" s="51">
        <v>4397803</v>
      </c>
      <c r="L13" s="51">
        <v>0</v>
      </c>
      <c r="M13" s="51">
        <v>3978535</v>
      </c>
      <c r="N13" s="51">
        <v>7498303</v>
      </c>
      <c r="O13" s="51">
        <v>121200</v>
      </c>
      <c r="P13" s="51">
        <v>34271270.05</v>
      </c>
      <c r="Q13" s="51">
        <v>523000</v>
      </c>
      <c r="R13" s="51">
        <v>9914397</v>
      </c>
      <c r="S13" s="51">
        <v>596137</v>
      </c>
      <c r="T13" s="51">
        <v>231864</v>
      </c>
      <c r="U13" s="51">
        <v>13367148</v>
      </c>
      <c r="V13" s="51">
        <v>5844000</v>
      </c>
      <c r="W13" s="51">
        <v>3447276</v>
      </c>
      <c r="X13" s="51">
        <v>1548011</v>
      </c>
    </row>
    <row r="14" spans="1:24" ht="12.75">
      <c r="A14" s="48">
        <v>6</v>
      </c>
      <c r="B14" s="48">
        <v>11</v>
      </c>
      <c r="C14" s="48">
        <v>1</v>
      </c>
      <c r="D14" s="42">
        <v>1</v>
      </c>
      <c r="E14" s="49"/>
      <c r="F14" s="50" t="s">
        <v>86</v>
      </c>
      <c r="G14" s="60" t="s">
        <v>93</v>
      </c>
      <c r="H14" s="51">
        <v>83917290.82</v>
      </c>
      <c r="I14" s="51">
        <v>17035</v>
      </c>
      <c r="J14" s="51">
        <v>0</v>
      </c>
      <c r="K14" s="51">
        <v>7533118</v>
      </c>
      <c r="L14" s="51">
        <v>0</v>
      </c>
      <c r="M14" s="51">
        <v>786918</v>
      </c>
      <c r="N14" s="51">
        <v>8343723</v>
      </c>
      <c r="O14" s="51">
        <v>188300</v>
      </c>
      <c r="P14" s="51">
        <v>37850887</v>
      </c>
      <c r="Q14" s="51">
        <v>599563</v>
      </c>
      <c r="R14" s="51">
        <v>11269466</v>
      </c>
      <c r="S14" s="51">
        <v>0</v>
      </c>
      <c r="T14" s="51">
        <v>869194</v>
      </c>
      <c r="U14" s="51">
        <v>9873824</v>
      </c>
      <c r="V14" s="51">
        <v>1527300</v>
      </c>
      <c r="W14" s="51">
        <v>3222800</v>
      </c>
      <c r="X14" s="51">
        <v>1835162.82</v>
      </c>
    </row>
    <row r="15" spans="1:24" ht="12.75">
      <c r="A15" s="48">
        <v>6</v>
      </c>
      <c r="B15" s="48">
        <v>1</v>
      </c>
      <c r="C15" s="48">
        <v>1</v>
      </c>
      <c r="D15" s="42">
        <v>1</v>
      </c>
      <c r="E15" s="49"/>
      <c r="F15" s="50" t="s">
        <v>86</v>
      </c>
      <c r="G15" s="60" t="s">
        <v>94</v>
      </c>
      <c r="H15" s="51">
        <v>54315741.34</v>
      </c>
      <c r="I15" s="51">
        <v>5266.07</v>
      </c>
      <c r="J15" s="51">
        <v>0</v>
      </c>
      <c r="K15" s="51">
        <v>3190458</v>
      </c>
      <c r="L15" s="51">
        <v>0</v>
      </c>
      <c r="M15" s="51">
        <v>3308336.2</v>
      </c>
      <c r="N15" s="51">
        <v>4981841.36</v>
      </c>
      <c r="O15" s="51">
        <v>413120</v>
      </c>
      <c r="P15" s="51">
        <v>20102047.93</v>
      </c>
      <c r="Q15" s="51">
        <v>360600</v>
      </c>
      <c r="R15" s="51">
        <v>9545481</v>
      </c>
      <c r="S15" s="51">
        <v>1955652.56</v>
      </c>
      <c r="T15" s="51">
        <v>2060409</v>
      </c>
      <c r="U15" s="51">
        <v>2850740</v>
      </c>
      <c r="V15" s="51">
        <v>1410800</v>
      </c>
      <c r="W15" s="51">
        <v>2176086</v>
      </c>
      <c r="X15" s="51">
        <v>1954903.22</v>
      </c>
    </row>
    <row r="16" spans="1:24" ht="12.75">
      <c r="A16" s="48">
        <v>6</v>
      </c>
      <c r="B16" s="48">
        <v>14</v>
      </c>
      <c r="C16" s="48">
        <v>1</v>
      </c>
      <c r="D16" s="42">
        <v>1</v>
      </c>
      <c r="E16" s="49"/>
      <c r="F16" s="50" t="s">
        <v>86</v>
      </c>
      <c r="G16" s="60" t="s">
        <v>95</v>
      </c>
      <c r="H16" s="51">
        <v>203871098.76</v>
      </c>
      <c r="I16" s="51">
        <v>37959.87</v>
      </c>
      <c r="J16" s="51">
        <v>0</v>
      </c>
      <c r="K16" s="51">
        <v>15524941</v>
      </c>
      <c r="L16" s="51">
        <v>50000</v>
      </c>
      <c r="M16" s="51">
        <v>5420000</v>
      </c>
      <c r="N16" s="51">
        <v>16364961</v>
      </c>
      <c r="O16" s="51">
        <v>2602798</v>
      </c>
      <c r="P16" s="51">
        <v>66871050.89</v>
      </c>
      <c r="Q16" s="51">
        <v>1755700</v>
      </c>
      <c r="R16" s="51">
        <v>30812684</v>
      </c>
      <c r="S16" s="51">
        <v>1212973</v>
      </c>
      <c r="T16" s="51">
        <v>1713779</v>
      </c>
      <c r="U16" s="51">
        <v>35290338</v>
      </c>
      <c r="V16" s="51">
        <v>6872800</v>
      </c>
      <c r="W16" s="51">
        <v>12000465</v>
      </c>
      <c r="X16" s="51">
        <v>7340649</v>
      </c>
    </row>
    <row r="17" spans="1:24" ht="12.75">
      <c r="A17" s="48">
        <v>6</v>
      </c>
      <c r="B17" s="48">
        <v>15</v>
      </c>
      <c r="C17" s="48">
        <v>1</v>
      </c>
      <c r="D17" s="42">
        <v>1</v>
      </c>
      <c r="E17" s="49"/>
      <c r="F17" s="50" t="s">
        <v>86</v>
      </c>
      <c r="G17" s="60" t="s">
        <v>96</v>
      </c>
      <c r="H17" s="51">
        <v>52071999.36</v>
      </c>
      <c r="I17" s="51">
        <v>28012.96</v>
      </c>
      <c r="J17" s="51">
        <v>0</v>
      </c>
      <c r="K17" s="51">
        <v>4825473.74</v>
      </c>
      <c r="L17" s="51">
        <v>19000</v>
      </c>
      <c r="M17" s="51">
        <v>2295883</v>
      </c>
      <c r="N17" s="51">
        <v>4643291</v>
      </c>
      <c r="O17" s="51">
        <v>542784</v>
      </c>
      <c r="P17" s="51">
        <v>16174512.64</v>
      </c>
      <c r="Q17" s="51">
        <v>383200</v>
      </c>
      <c r="R17" s="51">
        <v>8108544.76</v>
      </c>
      <c r="S17" s="51">
        <v>4773.41</v>
      </c>
      <c r="T17" s="51">
        <v>664885.43</v>
      </c>
      <c r="U17" s="51">
        <v>10379417.42</v>
      </c>
      <c r="V17" s="51">
        <v>1109700</v>
      </c>
      <c r="W17" s="51">
        <v>2095200</v>
      </c>
      <c r="X17" s="51">
        <v>797321</v>
      </c>
    </row>
    <row r="18" spans="1:24" ht="12.75">
      <c r="A18" s="48">
        <v>6</v>
      </c>
      <c r="B18" s="48">
        <v>3</v>
      </c>
      <c r="C18" s="48">
        <v>1</v>
      </c>
      <c r="D18" s="42">
        <v>1</v>
      </c>
      <c r="E18" s="49"/>
      <c r="F18" s="50" t="s">
        <v>86</v>
      </c>
      <c r="G18" s="60" t="s">
        <v>97</v>
      </c>
      <c r="H18" s="51">
        <v>13847039.73</v>
      </c>
      <c r="I18" s="51">
        <v>11020.34</v>
      </c>
      <c r="J18" s="51">
        <v>9840</v>
      </c>
      <c r="K18" s="51">
        <v>277287</v>
      </c>
      <c r="L18" s="51">
        <v>0</v>
      </c>
      <c r="M18" s="51">
        <v>584220</v>
      </c>
      <c r="N18" s="51">
        <v>1908525</v>
      </c>
      <c r="O18" s="51">
        <v>232449</v>
      </c>
      <c r="P18" s="51">
        <v>4721213.69</v>
      </c>
      <c r="Q18" s="51">
        <v>132000</v>
      </c>
      <c r="R18" s="51">
        <v>3789541.7</v>
      </c>
      <c r="S18" s="51">
        <v>65000</v>
      </c>
      <c r="T18" s="51">
        <v>195824</v>
      </c>
      <c r="U18" s="51">
        <v>719717</v>
      </c>
      <c r="V18" s="51">
        <v>295000</v>
      </c>
      <c r="W18" s="51">
        <v>384362.41</v>
      </c>
      <c r="X18" s="51">
        <v>521039.59</v>
      </c>
    </row>
    <row r="19" spans="1:24" ht="12.75">
      <c r="A19" s="48">
        <v>6</v>
      </c>
      <c r="B19" s="48">
        <v>11</v>
      </c>
      <c r="C19" s="48">
        <v>2</v>
      </c>
      <c r="D19" s="42">
        <v>1</v>
      </c>
      <c r="E19" s="49"/>
      <c r="F19" s="50" t="s">
        <v>86</v>
      </c>
      <c r="G19" s="60" t="s">
        <v>98</v>
      </c>
      <c r="H19" s="51">
        <v>9565362</v>
      </c>
      <c r="I19" s="51">
        <v>6900</v>
      </c>
      <c r="J19" s="51">
        <v>0</v>
      </c>
      <c r="K19" s="51">
        <v>374280</v>
      </c>
      <c r="L19" s="51">
        <v>22700</v>
      </c>
      <c r="M19" s="51">
        <v>114300</v>
      </c>
      <c r="N19" s="51">
        <v>1387080</v>
      </c>
      <c r="O19" s="51">
        <v>82300</v>
      </c>
      <c r="P19" s="51">
        <v>3865364</v>
      </c>
      <c r="Q19" s="51">
        <v>100000</v>
      </c>
      <c r="R19" s="51">
        <v>1219844</v>
      </c>
      <c r="S19" s="51">
        <v>73980</v>
      </c>
      <c r="T19" s="51">
        <v>93227</v>
      </c>
      <c r="U19" s="51">
        <v>1263567</v>
      </c>
      <c r="V19" s="51">
        <v>218000</v>
      </c>
      <c r="W19" s="51">
        <v>567000</v>
      </c>
      <c r="X19" s="51">
        <v>176820</v>
      </c>
    </row>
    <row r="20" spans="1:24" ht="12.75">
      <c r="A20" s="48">
        <v>6</v>
      </c>
      <c r="B20" s="48">
        <v>17</v>
      </c>
      <c r="C20" s="48">
        <v>1</v>
      </c>
      <c r="D20" s="42">
        <v>1</v>
      </c>
      <c r="E20" s="49"/>
      <c r="F20" s="50" t="s">
        <v>86</v>
      </c>
      <c r="G20" s="60" t="s">
        <v>99</v>
      </c>
      <c r="H20" s="51">
        <v>113032897.6</v>
      </c>
      <c r="I20" s="51">
        <v>69837.4</v>
      </c>
      <c r="J20" s="51">
        <v>0</v>
      </c>
      <c r="K20" s="51">
        <v>6186650</v>
      </c>
      <c r="L20" s="51">
        <v>0</v>
      </c>
      <c r="M20" s="51">
        <v>5157978</v>
      </c>
      <c r="N20" s="51">
        <v>10613010.7</v>
      </c>
      <c r="O20" s="51">
        <v>1382850</v>
      </c>
      <c r="P20" s="51">
        <v>38943343.4</v>
      </c>
      <c r="Q20" s="51">
        <v>763265</v>
      </c>
      <c r="R20" s="51">
        <v>16661672.38</v>
      </c>
      <c r="S20" s="51">
        <v>1088656.9</v>
      </c>
      <c r="T20" s="51">
        <v>1466809.02</v>
      </c>
      <c r="U20" s="51">
        <v>14984730.07</v>
      </c>
      <c r="V20" s="51">
        <v>3712533</v>
      </c>
      <c r="W20" s="51">
        <v>9339662.9</v>
      </c>
      <c r="X20" s="51">
        <v>2661898.83</v>
      </c>
    </row>
    <row r="21" spans="1:24" ht="12.75">
      <c r="A21" s="48">
        <v>6</v>
      </c>
      <c r="B21" s="48">
        <v>1</v>
      </c>
      <c r="C21" s="48">
        <v>2</v>
      </c>
      <c r="D21" s="42">
        <v>1</v>
      </c>
      <c r="E21" s="49"/>
      <c r="F21" s="50" t="s">
        <v>86</v>
      </c>
      <c r="G21" s="60" t="s">
        <v>100</v>
      </c>
      <c r="H21" s="51">
        <v>21843840.72</v>
      </c>
      <c r="I21" s="51">
        <v>1683.88</v>
      </c>
      <c r="J21" s="51">
        <v>0</v>
      </c>
      <c r="K21" s="51">
        <v>4177857.35</v>
      </c>
      <c r="L21" s="51">
        <v>0</v>
      </c>
      <c r="M21" s="51">
        <v>481200</v>
      </c>
      <c r="N21" s="51">
        <v>1921618.84</v>
      </c>
      <c r="O21" s="51">
        <v>197200</v>
      </c>
      <c r="P21" s="51">
        <v>5809383.78</v>
      </c>
      <c r="Q21" s="51">
        <v>160000</v>
      </c>
      <c r="R21" s="51">
        <v>2896498.44</v>
      </c>
      <c r="S21" s="51">
        <v>98631</v>
      </c>
      <c r="T21" s="51">
        <v>212587</v>
      </c>
      <c r="U21" s="51">
        <v>3694002.7</v>
      </c>
      <c r="V21" s="51">
        <v>670600</v>
      </c>
      <c r="W21" s="51">
        <v>69980</v>
      </c>
      <c r="X21" s="51">
        <v>1452597.73</v>
      </c>
    </row>
    <row r="22" spans="1:24" ht="12.75">
      <c r="A22" s="48">
        <v>6</v>
      </c>
      <c r="B22" s="48">
        <v>18</v>
      </c>
      <c r="C22" s="48">
        <v>1</v>
      </c>
      <c r="D22" s="42">
        <v>1</v>
      </c>
      <c r="E22" s="49"/>
      <c r="F22" s="50" t="s">
        <v>86</v>
      </c>
      <c r="G22" s="60" t="s">
        <v>101</v>
      </c>
      <c r="H22" s="51">
        <v>59329171.53</v>
      </c>
      <c r="I22" s="51">
        <v>1535.77</v>
      </c>
      <c r="J22" s="51">
        <v>0</v>
      </c>
      <c r="K22" s="51">
        <v>7111466</v>
      </c>
      <c r="L22" s="51">
        <v>0</v>
      </c>
      <c r="M22" s="51">
        <v>2136352</v>
      </c>
      <c r="N22" s="51">
        <v>5413186</v>
      </c>
      <c r="O22" s="51">
        <v>410222</v>
      </c>
      <c r="P22" s="51">
        <v>22970437.34</v>
      </c>
      <c r="Q22" s="51">
        <v>383834</v>
      </c>
      <c r="R22" s="51">
        <v>8700116</v>
      </c>
      <c r="S22" s="51">
        <v>259719</v>
      </c>
      <c r="T22" s="51">
        <v>510589</v>
      </c>
      <c r="U22" s="51">
        <v>4671662</v>
      </c>
      <c r="V22" s="51">
        <v>2567480</v>
      </c>
      <c r="W22" s="51">
        <v>2947643</v>
      </c>
      <c r="X22" s="51">
        <v>1244929.42</v>
      </c>
    </row>
    <row r="23" spans="1:24" ht="12.75">
      <c r="A23" s="48">
        <v>6</v>
      </c>
      <c r="B23" s="48">
        <v>19</v>
      </c>
      <c r="C23" s="48">
        <v>1</v>
      </c>
      <c r="D23" s="42">
        <v>1</v>
      </c>
      <c r="E23" s="49"/>
      <c r="F23" s="50" t="s">
        <v>86</v>
      </c>
      <c r="G23" s="60" t="s">
        <v>102</v>
      </c>
      <c r="H23" s="51">
        <v>38312320.59</v>
      </c>
      <c r="I23" s="51">
        <v>20135.85</v>
      </c>
      <c r="J23" s="51">
        <v>0</v>
      </c>
      <c r="K23" s="51">
        <v>1696250</v>
      </c>
      <c r="L23" s="51">
        <v>0</v>
      </c>
      <c r="M23" s="51">
        <v>1219993</v>
      </c>
      <c r="N23" s="51">
        <v>3086907</v>
      </c>
      <c r="O23" s="51">
        <v>556674</v>
      </c>
      <c r="P23" s="51">
        <v>16361995.74</v>
      </c>
      <c r="Q23" s="51">
        <v>319360</v>
      </c>
      <c r="R23" s="51">
        <v>7544856</v>
      </c>
      <c r="S23" s="51">
        <v>57540</v>
      </c>
      <c r="T23" s="51">
        <v>467791</v>
      </c>
      <c r="U23" s="51">
        <v>2422788</v>
      </c>
      <c r="V23" s="51">
        <v>971300</v>
      </c>
      <c r="W23" s="51">
        <v>1626067</v>
      </c>
      <c r="X23" s="51">
        <v>1960663</v>
      </c>
    </row>
    <row r="24" spans="1:24" ht="12.75">
      <c r="A24" s="48">
        <v>6</v>
      </c>
      <c r="B24" s="48">
        <v>8</v>
      </c>
      <c r="C24" s="48">
        <v>2</v>
      </c>
      <c r="D24" s="42">
        <v>2</v>
      </c>
      <c r="E24" s="49"/>
      <c r="F24" s="50" t="s">
        <v>86</v>
      </c>
      <c r="G24" s="60" t="s">
        <v>103</v>
      </c>
      <c r="H24" s="51">
        <v>12713060.96</v>
      </c>
      <c r="I24" s="51">
        <v>229173.26</v>
      </c>
      <c r="J24" s="51">
        <v>266648</v>
      </c>
      <c r="K24" s="51">
        <v>1170726.51</v>
      </c>
      <c r="L24" s="51">
        <v>0</v>
      </c>
      <c r="M24" s="51">
        <v>179424</v>
      </c>
      <c r="N24" s="51">
        <v>1566490</v>
      </c>
      <c r="O24" s="51">
        <v>147930.39</v>
      </c>
      <c r="P24" s="51">
        <v>5275704.58</v>
      </c>
      <c r="Q24" s="51">
        <v>66000</v>
      </c>
      <c r="R24" s="51">
        <v>1884111.8</v>
      </c>
      <c r="S24" s="51">
        <v>0</v>
      </c>
      <c r="T24" s="51">
        <v>238607</v>
      </c>
      <c r="U24" s="51">
        <v>1383248.03</v>
      </c>
      <c r="V24" s="51">
        <v>150000</v>
      </c>
      <c r="W24" s="51">
        <v>50361.39</v>
      </c>
      <c r="X24" s="51">
        <v>104636</v>
      </c>
    </row>
    <row r="25" spans="1:24" ht="12.75">
      <c r="A25" s="48">
        <v>6</v>
      </c>
      <c r="B25" s="48">
        <v>11</v>
      </c>
      <c r="C25" s="48">
        <v>3</v>
      </c>
      <c r="D25" s="42">
        <v>2</v>
      </c>
      <c r="E25" s="49"/>
      <c r="F25" s="50" t="s">
        <v>86</v>
      </c>
      <c r="G25" s="60" t="s">
        <v>104</v>
      </c>
      <c r="H25" s="51">
        <v>18273917.68</v>
      </c>
      <c r="I25" s="51">
        <v>460180.95</v>
      </c>
      <c r="J25" s="51">
        <v>0</v>
      </c>
      <c r="K25" s="51">
        <v>1811897.19</v>
      </c>
      <c r="L25" s="51">
        <v>10000</v>
      </c>
      <c r="M25" s="51">
        <v>95000</v>
      </c>
      <c r="N25" s="51">
        <v>2130949.22</v>
      </c>
      <c r="O25" s="51">
        <v>183000</v>
      </c>
      <c r="P25" s="51">
        <v>7337734.55</v>
      </c>
      <c r="Q25" s="51">
        <v>60000</v>
      </c>
      <c r="R25" s="51">
        <v>3537715</v>
      </c>
      <c r="S25" s="51">
        <v>184228.6</v>
      </c>
      <c r="T25" s="51">
        <v>253070</v>
      </c>
      <c r="U25" s="51">
        <v>796787.85</v>
      </c>
      <c r="V25" s="51">
        <v>1148321.39</v>
      </c>
      <c r="W25" s="51">
        <v>117700</v>
      </c>
      <c r="X25" s="51">
        <v>147332.93</v>
      </c>
    </row>
    <row r="26" spans="1:24" ht="12.75">
      <c r="A26" s="48">
        <v>6</v>
      </c>
      <c r="B26" s="48">
        <v>20</v>
      </c>
      <c r="C26" s="48">
        <v>1</v>
      </c>
      <c r="D26" s="42">
        <v>2</v>
      </c>
      <c r="E26" s="49"/>
      <c r="F26" s="50" t="s">
        <v>86</v>
      </c>
      <c r="G26" s="60" t="s">
        <v>104</v>
      </c>
      <c r="H26" s="51">
        <v>18186872.65</v>
      </c>
      <c r="I26" s="51">
        <v>1680972.56</v>
      </c>
      <c r="J26" s="51">
        <v>0</v>
      </c>
      <c r="K26" s="51">
        <v>2927907</v>
      </c>
      <c r="L26" s="51">
        <v>3000</v>
      </c>
      <c r="M26" s="51">
        <v>123000</v>
      </c>
      <c r="N26" s="51">
        <v>2025056</v>
      </c>
      <c r="O26" s="51">
        <v>332580</v>
      </c>
      <c r="P26" s="51">
        <v>5753562.09</v>
      </c>
      <c r="Q26" s="51">
        <v>65000</v>
      </c>
      <c r="R26" s="51">
        <v>3584253</v>
      </c>
      <c r="S26" s="51">
        <v>0</v>
      </c>
      <c r="T26" s="51">
        <v>115586</v>
      </c>
      <c r="U26" s="51">
        <v>1191274</v>
      </c>
      <c r="V26" s="51">
        <v>135500</v>
      </c>
      <c r="W26" s="51">
        <v>36000</v>
      </c>
      <c r="X26" s="51">
        <v>213182</v>
      </c>
    </row>
    <row r="27" spans="1:24" ht="12.75">
      <c r="A27" s="48">
        <v>6</v>
      </c>
      <c r="B27" s="48">
        <v>2</v>
      </c>
      <c r="C27" s="48">
        <v>2</v>
      </c>
      <c r="D27" s="42">
        <v>2</v>
      </c>
      <c r="E27" s="49"/>
      <c r="F27" s="50" t="s">
        <v>86</v>
      </c>
      <c r="G27" s="60" t="s">
        <v>105</v>
      </c>
      <c r="H27" s="51">
        <v>10978042.16</v>
      </c>
      <c r="I27" s="51">
        <v>241091.49</v>
      </c>
      <c r="J27" s="51">
        <v>95000</v>
      </c>
      <c r="K27" s="51">
        <v>914225</v>
      </c>
      <c r="L27" s="51">
        <v>0</v>
      </c>
      <c r="M27" s="51">
        <v>176664</v>
      </c>
      <c r="N27" s="51">
        <v>1394030</v>
      </c>
      <c r="O27" s="51">
        <v>336286</v>
      </c>
      <c r="P27" s="51">
        <v>3946544.5</v>
      </c>
      <c r="Q27" s="51">
        <v>48000</v>
      </c>
      <c r="R27" s="51">
        <v>2323314.22</v>
      </c>
      <c r="S27" s="51">
        <v>237834.95</v>
      </c>
      <c r="T27" s="51">
        <v>118170</v>
      </c>
      <c r="U27" s="51">
        <v>723800</v>
      </c>
      <c r="V27" s="51">
        <v>246930</v>
      </c>
      <c r="W27" s="51">
        <v>159655</v>
      </c>
      <c r="X27" s="51">
        <v>16497</v>
      </c>
    </row>
    <row r="28" spans="1:24" ht="12.75">
      <c r="A28" s="48">
        <v>6</v>
      </c>
      <c r="B28" s="48">
        <v>14</v>
      </c>
      <c r="C28" s="48">
        <v>2</v>
      </c>
      <c r="D28" s="42">
        <v>2</v>
      </c>
      <c r="E28" s="49"/>
      <c r="F28" s="50" t="s">
        <v>86</v>
      </c>
      <c r="G28" s="60" t="s">
        <v>106</v>
      </c>
      <c r="H28" s="51">
        <v>14639366.46</v>
      </c>
      <c r="I28" s="51">
        <v>799139.71</v>
      </c>
      <c r="J28" s="51">
        <v>149000</v>
      </c>
      <c r="K28" s="51">
        <v>1870386</v>
      </c>
      <c r="L28" s="51">
        <v>0</v>
      </c>
      <c r="M28" s="51">
        <v>151480</v>
      </c>
      <c r="N28" s="51">
        <v>1592071</v>
      </c>
      <c r="O28" s="51">
        <v>126601</v>
      </c>
      <c r="P28" s="51">
        <v>4561996.65</v>
      </c>
      <c r="Q28" s="51">
        <v>52711</v>
      </c>
      <c r="R28" s="51">
        <v>1757285.96</v>
      </c>
      <c r="S28" s="51">
        <v>0</v>
      </c>
      <c r="T28" s="51">
        <v>32769</v>
      </c>
      <c r="U28" s="51">
        <v>1908034</v>
      </c>
      <c r="V28" s="51">
        <v>629951</v>
      </c>
      <c r="W28" s="51">
        <v>864925</v>
      </c>
      <c r="X28" s="51">
        <v>143016.14</v>
      </c>
    </row>
    <row r="29" spans="1:24" ht="12.75">
      <c r="A29" s="48">
        <v>6</v>
      </c>
      <c r="B29" s="48">
        <v>5</v>
      </c>
      <c r="C29" s="48">
        <v>1</v>
      </c>
      <c r="D29" s="42">
        <v>2</v>
      </c>
      <c r="E29" s="49"/>
      <c r="F29" s="50" t="s">
        <v>86</v>
      </c>
      <c r="G29" s="60" t="s">
        <v>107</v>
      </c>
      <c r="H29" s="51">
        <v>12982334.62</v>
      </c>
      <c r="I29" s="51">
        <v>189308.19</v>
      </c>
      <c r="J29" s="51">
        <v>197046</v>
      </c>
      <c r="K29" s="51">
        <v>2002934.89</v>
      </c>
      <c r="L29" s="51">
        <v>0</v>
      </c>
      <c r="M29" s="51">
        <v>11000</v>
      </c>
      <c r="N29" s="51">
        <v>1582772.47</v>
      </c>
      <c r="O29" s="51">
        <v>274968</v>
      </c>
      <c r="P29" s="51">
        <v>4015401.62</v>
      </c>
      <c r="Q29" s="51">
        <v>47100</v>
      </c>
      <c r="R29" s="51">
        <v>1778670.43</v>
      </c>
      <c r="S29" s="51">
        <v>0</v>
      </c>
      <c r="T29" s="51">
        <v>85245</v>
      </c>
      <c r="U29" s="51">
        <v>496654.02</v>
      </c>
      <c r="V29" s="51">
        <v>325850</v>
      </c>
      <c r="W29" s="51">
        <v>1765464</v>
      </c>
      <c r="X29" s="51">
        <v>209920</v>
      </c>
    </row>
    <row r="30" spans="1:24" ht="12.75">
      <c r="A30" s="48">
        <v>6</v>
      </c>
      <c r="B30" s="48">
        <v>18</v>
      </c>
      <c r="C30" s="48">
        <v>2</v>
      </c>
      <c r="D30" s="42">
        <v>2</v>
      </c>
      <c r="E30" s="49"/>
      <c r="F30" s="50" t="s">
        <v>86</v>
      </c>
      <c r="G30" s="60" t="s">
        <v>108</v>
      </c>
      <c r="H30" s="51">
        <v>13730983.25</v>
      </c>
      <c r="I30" s="51">
        <v>592440.24</v>
      </c>
      <c r="J30" s="51">
        <v>0</v>
      </c>
      <c r="K30" s="51">
        <v>132950</v>
      </c>
      <c r="L30" s="51">
        <v>169250.61</v>
      </c>
      <c r="M30" s="51">
        <v>60500</v>
      </c>
      <c r="N30" s="51">
        <v>1613666.99</v>
      </c>
      <c r="O30" s="51">
        <v>269617.63</v>
      </c>
      <c r="P30" s="51">
        <v>7905553.15</v>
      </c>
      <c r="Q30" s="51">
        <v>36000</v>
      </c>
      <c r="R30" s="51">
        <v>1744326</v>
      </c>
      <c r="S30" s="51">
        <v>82873.5</v>
      </c>
      <c r="T30" s="51">
        <v>42715</v>
      </c>
      <c r="U30" s="51">
        <v>377600</v>
      </c>
      <c r="V30" s="51">
        <v>283200</v>
      </c>
      <c r="W30" s="51">
        <v>131455</v>
      </c>
      <c r="X30" s="51">
        <v>288835.13</v>
      </c>
    </row>
    <row r="31" spans="1:24" ht="12.75">
      <c r="A31" s="48">
        <v>6</v>
      </c>
      <c r="B31" s="48">
        <v>1</v>
      </c>
      <c r="C31" s="48">
        <v>3</v>
      </c>
      <c r="D31" s="42">
        <v>2</v>
      </c>
      <c r="E31" s="49"/>
      <c r="F31" s="50" t="s">
        <v>86</v>
      </c>
      <c r="G31" s="60" t="s">
        <v>109</v>
      </c>
      <c r="H31" s="51">
        <v>36452146.17</v>
      </c>
      <c r="I31" s="51">
        <v>1654846.23</v>
      </c>
      <c r="J31" s="51">
        <v>4000</v>
      </c>
      <c r="K31" s="51">
        <v>3266020</v>
      </c>
      <c r="L31" s="51">
        <v>0</v>
      </c>
      <c r="M31" s="51">
        <v>207000</v>
      </c>
      <c r="N31" s="51">
        <v>3556791</v>
      </c>
      <c r="O31" s="51">
        <v>295348</v>
      </c>
      <c r="P31" s="51">
        <v>16013728.94</v>
      </c>
      <c r="Q31" s="51">
        <v>120000</v>
      </c>
      <c r="R31" s="51">
        <v>6915690</v>
      </c>
      <c r="S31" s="51">
        <v>152100</v>
      </c>
      <c r="T31" s="51">
        <v>392035</v>
      </c>
      <c r="U31" s="51">
        <v>1419100</v>
      </c>
      <c r="V31" s="51">
        <v>1711584</v>
      </c>
      <c r="W31" s="51">
        <v>34000</v>
      </c>
      <c r="X31" s="51">
        <v>709903</v>
      </c>
    </row>
    <row r="32" spans="1:24" ht="12.75">
      <c r="A32" s="48">
        <v>6</v>
      </c>
      <c r="B32" s="48">
        <v>3</v>
      </c>
      <c r="C32" s="48">
        <v>2</v>
      </c>
      <c r="D32" s="42">
        <v>2</v>
      </c>
      <c r="E32" s="49"/>
      <c r="F32" s="50" t="s">
        <v>86</v>
      </c>
      <c r="G32" s="60" t="s">
        <v>110</v>
      </c>
      <c r="H32" s="51">
        <v>9193480.83</v>
      </c>
      <c r="I32" s="51">
        <v>206438.36</v>
      </c>
      <c r="J32" s="51">
        <v>180000</v>
      </c>
      <c r="K32" s="51">
        <v>797256</v>
      </c>
      <c r="L32" s="51">
        <v>0</v>
      </c>
      <c r="M32" s="51">
        <v>42617.07</v>
      </c>
      <c r="N32" s="51">
        <v>1253770.03</v>
      </c>
      <c r="O32" s="51">
        <v>228978</v>
      </c>
      <c r="P32" s="51">
        <v>3494624.57</v>
      </c>
      <c r="Q32" s="51">
        <v>32000</v>
      </c>
      <c r="R32" s="51">
        <v>1743364</v>
      </c>
      <c r="S32" s="51">
        <v>1500</v>
      </c>
      <c r="T32" s="51">
        <v>78745</v>
      </c>
      <c r="U32" s="51">
        <v>639329</v>
      </c>
      <c r="V32" s="51">
        <v>342020</v>
      </c>
      <c r="W32" s="51">
        <v>28500</v>
      </c>
      <c r="X32" s="51">
        <v>124338.8</v>
      </c>
    </row>
    <row r="33" spans="1:24" ht="12.75">
      <c r="A33" s="48">
        <v>6</v>
      </c>
      <c r="B33" s="48">
        <v>2</v>
      </c>
      <c r="C33" s="48">
        <v>3</v>
      </c>
      <c r="D33" s="42">
        <v>2</v>
      </c>
      <c r="E33" s="49"/>
      <c r="F33" s="50" t="s">
        <v>86</v>
      </c>
      <c r="G33" s="60" t="s">
        <v>87</v>
      </c>
      <c r="H33" s="51">
        <v>65316103.39</v>
      </c>
      <c r="I33" s="51">
        <v>19832532.81</v>
      </c>
      <c r="J33" s="51">
        <v>552500</v>
      </c>
      <c r="K33" s="51">
        <v>3231562.82</v>
      </c>
      <c r="L33" s="51">
        <v>13916.77</v>
      </c>
      <c r="M33" s="51">
        <v>482500</v>
      </c>
      <c r="N33" s="51">
        <v>6491053.2</v>
      </c>
      <c r="O33" s="51">
        <v>958915.4</v>
      </c>
      <c r="P33" s="51">
        <v>13409117.4</v>
      </c>
      <c r="Q33" s="51">
        <v>111000</v>
      </c>
      <c r="R33" s="51">
        <v>7061901</v>
      </c>
      <c r="S33" s="51">
        <v>158864</v>
      </c>
      <c r="T33" s="51">
        <v>184522</v>
      </c>
      <c r="U33" s="51">
        <v>5102547.67</v>
      </c>
      <c r="V33" s="51">
        <v>925419.33</v>
      </c>
      <c r="W33" s="51">
        <v>233339.4</v>
      </c>
      <c r="X33" s="51">
        <v>6566411.59</v>
      </c>
    </row>
    <row r="34" spans="1:24" ht="12.75">
      <c r="A34" s="48">
        <v>6</v>
      </c>
      <c r="B34" s="48">
        <v>2</v>
      </c>
      <c r="C34" s="48">
        <v>4</v>
      </c>
      <c r="D34" s="42">
        <v>2</v>
      </c>
      <c r="E34" s="49"/>
      <c r="F34" s="50" t="s">
        <v>86</v>
      </c>
      <c r="G34" s="60" t="s">
        <v>111</v>
      </c>
      <c r="H34" s="51">
        <v>23901945.5</v>
      </c>
      <c r="I34" s="51">
        <v>1863778.22</v>
      </c>
      <c r="J34" s="51">
        <v>7139564</v>
      </c>
      <c r="K34" s="51">
        <v>1274100</v>
      </c>
      <c r="L34" s="51">
        <v>0</v>
      </c>
      <c r="M34" s="51">
        <v>35000</v>
      </c>
      <c r="N34" s="51">
        <v>2109927.6</v>
      </c>
      <c r="O34" s="51">
        <v>156950</v>
      </c>
      <c r="P34" s="51">
        <v>4409184.59</v>
      </c>
      <c r="Q34" s="51">
        <v>284500</v>
      </c>
      <c r="R34" s="51">
        <v>2017710</v>
      </c>
      <c r="S34" s="51">
        <v>88632.09</v>
      </c>
      <c r="T34" s="51">
        <v>138165</v>
      </c>
      <c r="U34" s="51">
        <v>2843687</v>
      </c>
      <c r="V34" s="51">
        <v>576605</v>
      </c>
      <c r="W34" s="51">
        <v>30000</v>
      </c>
      <c r="X34" s="51">
        <v>934142</v>
      </c>
    </row>
    <row r="35" spans="1:24" ht="12.75">
      <c r="A35" s="48">
        <v>6</v>
      </c>
      <c r="B35" s="48">
        <v>15</v>
      </c>
      <c r="C35" s="48">
        <v>2</v>
      </c>
      <c r="D35" s="42">
        <v>2</v>
      </c>
      <c r="E35" s="49"/>
      <c r="F35" s="50" t="s">
        <v>86</v>
      </c>
      <c r="G35" s="60" t="s">
        <v>112</v>
      </c>
      <c r="H35" s="51">
        <v>20729052.16</v>
      </c>
      <c r="I35" s="51">
        <v>2262115.96</v>
      </c>
      <c r="J35" s="51">
        <v>0</v>
      </c>
      <c r="K35" s="51">
        <v>1732672</v>
      </c>
      <c r="L35" s="51">
        <v>0</v>
      </c>
      <c r="M35" s="51">
        <v>214164</v>
      </c>
      <c r="N35" s="51">
        <v>2053637</v>
      </c>
      <c r="O35" s="51">
        <v>242480</v>
      </c>
      <c r="P35" s="51">
        <v>7666154.2</v>
      </c>
      <c r="Q35" s="51">
        <v>55500</v>
      </c>
      <c r="R35" s="51">
        <v>3898114</v>
      </c>
      <c r="S35" s="51">
        <v>0</v>
      </c>
      <c r="T35" s="51">
        <v>222898</v>
      </c>
      <c r="U35" s="51">
        <v>1650291</v>
      </c>
      <c r="V35" s="51">
        <v>428000</v>
      </c>
      <c r="W35" s="51">
        <v>57500</v>
      </c>
      <c r="X35" s="51">
        <v>245526</v>
      </c>
    </row>
    <row r="36" spans="1:24" ht="12.75">
      <c r="A36" s="48">
        <v>6</v>
      </c>
      <c r="B36" s="48">
        <v>9</v>
      </c>
      <c r="C36" s="48">
        <v>2</v>
      </c>
      <c r="D36" s="42">
        <v>2</v>
      </c>
      <c r="E36" s="49"/>
      <c r="F36" s="50" t="s">
        <v>86</v>
      </c>
      <c r="G36" s="60" t="s">
        <v>113</v>
      </c>
      <c r="H36" s="51">
        <v>10562670.01</v>
      </c>
      <c r="I36" s="51">
        <v>227928.63</v>
      </c>
      <c r="J36" s="51">
        <v>0</v>
      </c>
      <c r="K36" s="51">
        <v>1285534</v>
      </c>
      <c r="L36" s="51">
        <v>0</v>
      </c>
      <c r="M36" s="51">
        <v>5840</v>
      </c>
      <c r="N36" s="51">
        <v>1563212</v>
      </c>
      <c r="O36" s="51">
        <v>190800</v>
      </c>
      <c r="P36" s="51">
        <v>3917843.72</v>
      </c>
      <c r="Q36" s="51">
        <v>45000</v>
      </c>
      <c r="R36" s="51">
        <v>1607384.66</v>
      </c>
      <c r="S36" s="51">
        <v>186997</v>
      </c>
      <c r="T36" s="51">
        <v>38765</v>
      </c>
      <c r="U36" s="51">
        <v>488800</v>
      </c>
      <c r="V36" s="51">
        <v>555065</v>
      </c>
      <c r="W36" s="51">
        <v>296200</v>
      </c>
      <c r="X36" s="51">
        <v>153300</v>
      </c>
    </row>
    <row r="37" spans="1:24" ht="12.75">
      <c r="A37" s="48">
        <v>6</v>
      </c>
      <c r="B37" s="48">
        <v>3</v>
      </c>
      <c r="C37" s="48">
        <v>3</v>
      </c>
      <c r="D37" s="42">
        <v>2</v>
      </c>
      <c r="E37" s="49"/>
      <c r="F37" s="50" t="s">
        <v>86</v>
      </c>
      <c r="G37" s="60" t="s">
        <v>114</v>
      </c>
      <c r="H37" s="51">
        <v>42305488.14</v>
      </c>
      <c r="I37" s="51">
        <v>3294309.76</v>
      </c>
      <c r="J37" s="51">
        <v>0</v>
      </c>
      <c r="K37" s="51">
        <v>6771860</v>
      </c>
      <c r="L37" s="51">
        <v>215100</v>
      </c>
      <c r="M37" s="51">
        <v>199000</v>
      </c>
      <c r="N37" s="51">
        <v>4560816</v>
      </c>
      <c r="O37" s="51">
        <v>295000</v>
      </c>
      <c r="P37" s="51">
        <v>15154633.38</v>
      </c>
      <c r="Q37" s="51">
        <v>90000</v>
      </c>
      <c r="R37" s="51">
        <v>6560051</v>
      </c>
      <c r="S37" s="51">
        <v>0</v>
      </c>
      <c r="T37" s="51">
        <v>201600</v>
      </c>
      <c r="U37" s="51">
        <v>2697250</v>
      </c>
      <c r="V37" s="51">
        <v>1045000</v>
      </c>
      <c r="W37" s="51">
        <v>442000</v>
      </c>
      <c r="X37" s="51">
        <v>778868</v>
      </c>
    </row>
    <row r="38" spans="1:24" ht="12.75">
      <c r="A38" s="48">
        <v>6</v>
      </c>
      <c r="B38" s="48">
        <v>12</v>
      </c>
      <c r="C38" s="48">
        <v>1</v>
      </c>
      <c r="D38" s="42">
        <v>2</v>
      </c>
      <c r="E38" s="49"/>
      <c r="F38" s="50" t="s">
        <v>86</v>
      </c>
      <c r="G38" s="60" t="s">
        <v>115</v>
      </c>
      <c r="H38" s="51">
        <v>21685124.22</v>
      </c>
      <c r="I38" s="51">
        <v>211033.88</v>
      </c>
      <c r="J38" s="51">
        <v>0</v>
      </c>
      <c r="K38" s="51">
        <v>2611677.32</v>
      </c>
      <c r="L38" s="51">
        <v>0</v>
      </c>
      <c r="M38" s="51">
        <v>21200</v>
      </c>
      <c r="N38" s="51">
        <v>3030893.45</v>
      </c>
      <c r="O38" s="51">
        <v>301413</v>
      </c>
      <c r="P38" s="51">
        <v>8837130.17</v>
      </c>
      <c r="Q38" s="51">
        <v>135900</v>
      </c>
      <c r="R38" s="51">
        <v>3850014</v>
      </c>
      <c r="S38" s="51">
        <v>0</v>
      </c>
      <c r="T38" s="51">
        <v>305209</v>
      </c>
      <c r="U38" s="51">
        <v>1165425</v>
      </c>
      <c r="V38" s="51">
        <v>578510.68</v>
      </c>
      <c r="W38" s="51">
        <v>379024</v>
      </c>
      <c r="X38" s="51">
        <v>257693.72</v>
      </c>
    </row>
    <row r="39" spans="1:24" ht="12.75">
      <c r="A39" s="48">
        <v>6</v>
      </c>
      <c r="B39" s="48">
        <v>5</v>
      </c>
      <c r="C39" s="48">
        <v>2</v>
      </c>
      <c r="D39" s="42">
        <v>2</v>
      </c>
      <c r="E39" s="49"/>
      <c r="F39" s="50" t="s">
        <v>86</v>
      </c>
      <c r="G39" s="60" t="s">
        <v>116</v>
      </c>
      <c r="H39" s="51">
        <v>10025575.48</v>
      </c>
      <c r="I39" s="51">
        <v>272597.94</v>
      </c>
      <c r="J39" s="51">
        <v>0</v>
      </c>
      <c r="K39" s="51">
        <v>1265661.8</v>
      </c>
      <c r="L39" s="51">
        <v>0</v>
      </c>
      <c r="M39" s="51">
        <v>0</v>
      </c>
      <c r="N39" s="51">
        <v>1643774.58</v>
      </c>
      <c r="O39" s="51">
        <v>89996.93</v>
      </c>
      <c r="P39" s="51">
        <v>3110528.53</v>
      </c>
      <c r="Q39" s="51">
        <v>45000</v>
      </c>
      <c r="R39" s="51">
        <v>1367449.68</v>
      </c>
      <c r="S39" s="51">
        <v>310649.32</v>
      </c>
      <c r="T39" s="51">
        <v>64680</v>
      </c>
      <c r="U39" s="51">
        <v>466716.5</v>
      </c>
      <c r="V39" s="51">
        <v>1172347</v>
      </c>
      <c r="W39" s="51">
        <v>70000</v>
      </c>
      <c r="X39" s="51">
        <v>146173.2</v>
      </c>
    </row>
    <row r="40" spans="1:24" ht="12.75">
      <c r="A40" s="48">
        <v>6</v>
      </c>
      <c r="B40" s="48">
        <v>10</v>
      </c>
      <c r="C40" s="48">
        <v>1</v>
      </c>
      <c r="D40" s="42">
        <v>2</v>
      </c>
      <c r="E40" s="49"/>
      <c r="F40" s="50" t="s">
        <v>86</v>
      </c>
      <c r="G40" s="60" t="s">
        <v>117</v>
      </c>
      <c r="H40" s="51">
        <v>36005848.58</v>
      </c>
      <c r="I40" s="51">
        <v>845496.45</v>
      </c>
      <c r="J40" s="51">
        <v>305000</v>
      </c>
      <c r="K40" s="51">
        <v>7162792</v>
      </c>
      <c r="L40" s="51">
        <v>0</v>
      </c>
      <c r="M40" s="51">
        <v>132191</v>
      </c>
      <c r="N40" s="51">
        <v>3623975.4</v>
      </c>
      <c r="O40" s="51">
        <v>1203702</v>
      </c>
      <c r="P40" s="51">
        <v>11598175.96</v>
      </c>
      <c r="Q40" s="51">
        <v>87000</v>
      </c>
      <c r="R40" s="51">
        <v>4224974.79</v>
      </c>
      <c r="S40" s="51">
        <v>0</v>
      </c>
      <c r="T40" s="51">
        <v>308749</v>
      </c>
      <c r="U40" s="51">
        <v>5064752</v>
      </c>
      <c r="V40" s="51">
        <v>866689.98</v>
      </c>
      <c r="W40" s="51">
        <v>228949</v>
      </c>
      <c r="X40" s="51">
        <v>353401</v>
      </c>
    </row>
    <row r="41" spans="1:24" ht="12.75">
      <c r="A41" s="48">
        <v>6</v>
      </c>
      <c r="B41" s="48">
        <v>15</v>
      </c>
      <c r="C41" s="48">
        <v>3</v>
      </c>
      <c r="D41" s="42">
        <v>2</v>
      </c>
      <c r="E41" s="49"/>
      <c r="F41" s="50" t="s">
        <v>86</v>
      </c>
      <c r="G41" s="60" t="s">
        <v>118</v>
      </c>
      <c r="H41" s="51">
        <v>14157558</v>
      </c>
      <c r="I41" s="51">
        <v>615005</v>
      </c>
      <c r="J41" s="51">
        <v>0</v>
      </c>
      <c r="K41" s="51">
        <v>859383</v>
      </c>
      <c r="L41" s="51">
        <v>0</v>
      </c>
      <c r="M41" s="51">
        <v>52700</v>
      </c>
      <c r="N41" s="51">
        <v>2277639</v>
      </c>
      <c r="O41" s="51">
        <v>322994</v>
      </c>
      <c r="P41" s="51">
        <v>5676496</v>
      </c>
      <c r="Q41" s="51">
        <v>53100</v>
      </c>
      <c r="R41" s="51">
        <v>2388080</v>
      </c>
      <c r="S41" s="51">
        <v>52000</v>
      </c>
      <c r="T41" s="51">
        <v>216607</v>
      </c>
      <c r="U41" s="51">
        <v>791834</v>
      </c>
      <c r="V41" s="51">
        <v>444014</v>
      </c>
      <c r="W41" s="51">
        <v>266548</v>
      </c>
      <c r="X41" s="51">
        <v>141158</v>
      </c>
    </row>
    <row r="42" spans="1:24" ht="12.75">
      <c r="A42" s="48">
        <v>6</v>
      </c>
      <c r="B42" s="48">
        <v>13</v>
      </c>
      <c r="C42" s="48">
        <v>1</v>
      </c>
      <c r="D42" s="42">
        <v>2</v>
      </c>
      <c r="E42" s="49"/>
      <c r="F42" s="50" t="s">
        <v>86</v>
      </c>
      <c r="G42" s="60" t="s">
        <v>119</v>
      </c>
      <c r="H42" s="51">
        <v>17452285.1</v>
      </c>
      <c r="I42" s="51">
        <v>1821730.07</v>
      </c>
      <c r="J42" s="51">
        <v>0</v>
      </c>
      <c r="K42" s="51">
        <v>2117332</v>
      </c>
      <c r="L42" s="51">
        <v>200000</v>
      </c>
      <c r="M42" s="51">
        <v>266762</v>
      </c>
      <c r="N42" s="51">
        <v>2149914</v>
      </c>
      <c r="O42" s="51">
        <v>296865.49</v>
      </c>
      <c r="P42" s="51">
        <v>5013431.7</v>
      </c>
      <c r="Q42" s="51">
        <v>70000</v>
      </c>
      <c r="R42" s="51">
        <v>3524938</v>
      </c>
      <c r="S42" s="51">
        <v>73551.96</v>
      </c>
      <c r="T42" s="51">
        <v>211348</v>
      </c>
      <c r="U42" s="51">
        <v>944643</v>
      </c>
      <c r="V42" s="51">
        <v>531375</v>
      </c>
      <c r="W42" s="51">
        <v>96100</v>
      </c>
      <c r="X42" s="51">
        <v>134293.88</v>
      </c>
    </row>
    <row r="43" spans="1:24" ht="12.75">
      <c r="A43" s="48">
        <v>6</v>
      </c>
      <c r="B43" s="48">
        <v>4</v>
      </c>
      <c r="C43" s="48">
        <v>2</v>
      </c>
      <c r="D43" s="42">
        <v>2</v>
      </c>
      <c r="E43" s="49"/>
      <c r="F43" s="50" t="s">
        <v>86</v>
      </c>
      <c r="G43" s="60" t="s">
        <v>120</v>
      </c>
      <c r="H43" s="51">
        <v>19873952.46</v>
      </c>
      <c r="I43" s="51">
        <v>797863.24</v>
      </c>
      <c r="J43" s="51">
        <v>0</v>
      </c>
      <c r="K43" s="51">
        <v>4119113</v>
      </c>
      <c r="L43" s="51">
        <v>96166</v>
      </c>
      <c r="M43" s="51">
        <v>172320.01</v>
      </c>
      <c r="N43" s="51">
        <v>3005486</v>
      </c>
      <c r="O43" s="51">
        <v>293785</v>
      </c>
      <c r="P43" s="51">
        <v>5661255.44</v>
      </c>
      <c r="Q43" s="51">
        <v>60000</v>
      </c>
      <c r="R43" s="51">
        <v>2627495</v>
      </c>
      <c r="S43" s="51">
        <v>223198.77</v>
      </c>
      <c r="T43" s="51">
        <v>104000</v>
      </c>
      <c r="U43" s="51">
        <v>774332</v>
      </c>
      <c r="V43" s="51">
        <v>1683216</v>
      </c>
      <c r="W43" s="51">
        <v>50000</v>
      </c>
      <c r="X43" s="51">
        <v>205722</v>
      </c>
    </row>
    <row r="44" spans="1:24" ht="12.75">
      <c r="A44" s="48">
        <v>6</v>
      </c>
      <c r="B44" s="48">
        <v>3</v>
      </c>
      <c r="C44" s="48">
        <v>4</v>
      </c>
      <c r="D44" s="42">
        <v>2</v>
      </c>
      <c r="E44" s="49"/>
      <c r="F44" s="50" t="s">
        <v>86</v>
      </c>
      <c r="G44" s="60" t="s">
        <v>121</v>
      </c>
      <c r="H44" s="51">
        <v>22731653.42</v>
      </c>
      <c r="I44" s="51">
        <v>542264.03</v>
      </c>
      <c r="J44" s="51">
        <v>140000</v>
      </c>
      <c r="K44" s="51">
        <v>2821500</v>
      </c>
      <c r="L44" s="51">
        <v>819989.05</v>
      </c>
      <c r="M44" s="51">
        <v>254000</v>
      </c>
      <c r="N44" s="51">
        <v>2341107.65</v>
      </c>
      <c r="O44" s="51">
        <v>214000</v>
      </c>
      <c r="P44" s="51">
        <v>7346579.8</v>
      </c>
      <c r="Q44" s="51">
        <v>68000</v>
      </c>
      <c r="R44" s="51">
        <v>5049442</v>
      </c>
      <c r="S44" s="51">
        <v>0</v>
      </c>
      <c r="T44" s="51">
        <v>202026</v>
      </c>
      <c r="U44" s="51">
        <v>1744209.89</v>
      </c>
      <c r="V44" s="51">
        <v>541100</v>
      </c>
      <c r="W44" s="51">
        <v>74500</v>
      </c>
      <c r="X44" s="51">
        <v>572935</v>
      </c>
    </row>
    <row r="45" spans="1:24" ht="12.75">
      <c r="A45" s="48">
        <v>6</v>
      </c>
      <c r="B45" s="48">
        <v>1</v>
      </c>
      <c r="C45" s="48">
        <v>4</v>
      </c>
      <c r="D45" s="42">
        <v>2</v>
      </c>
      <c r="E45" s="49"/>
      <c r="F45" s="50" t="s">
        <v>86</v>
      </c>
      <c r="G45" s="60" t="s">
        <v>122</v>
      </c>
      <c r="H45" s="51">
        <v>18888790</v>
      </c>
      <c r="I45" s="51">
        <v>2417503.24</v>
      </c>
      <c r="J45" s="51">
        <v>231213</v>
      </c>
      <c r="K45" s="51">
        <v>830000</v>
      </c>
      <c r="L45" s="51">
        <v>0</v>
      </c>
      <c r="M45" s="51">
        <v>215000</v>
      </c>
      <c r="N45" s="51">
        <v>1906664</v>
      </c>
      <c r="O45" s="51">
        <v>303000</v>
      </c>
      <c r="P45" s="51">
        <v>7623457.95</v>
      </c>
      <c r="Q45" s="51">
        <v>55700</v>
      </c>
      <c r="R45" s="51">
        <v>3077671.99</v>
      </c>
      <c r="S45" s="51">
        <v>117562.72</v>
      </c>
      <c r="T45" s="51">
        <v>239348</v>
      </c>
      <c r="U45" s="51">
        <v>726347.26</v>
      </c>
      <c r="V45" s="51">
        <v>821724.06</v>
      </c>
      <c r="W45" s="51">
        <v>23800</v>
      </c>
      <c r="X45" s="51">
        <v>299797.78</v>
      </c>
    </row>
    <row r="46" spans="1:24" ht="12.75">
      <c r="A46" s="48">
        <v>6</v>
      </c>
      <c r="B46" s="48">
        <v>3</v>
      </c>
      <c r="C46" s="48">
        <v>5</v>
      </c>
      <c r="D46" s="42">
        <v>2</v>
      </c>
      <c r="E46" s="49"/>
      <c r="F46" s="50" t="s">
        <v>86</v>
      </c>
      <c r="G46" s="60" t="s">
        <v>123</v>
      </c>
      <c r="H46" s="51">
        <v>7618654.5</v>
      </c>
      <c r="I46" s="51">
        <v>180101.14</v>
      </c>
      <c r="J46" s="51">
        <v>26000</v>
      </c>
      <c r="K46" s="51">
        <v>392340.65</v>
      </c>
      <c r="L46" s="51">
        <v>17250</v>
      </c>
      <c r="M46" s="51">
        <v>467102.94</v>
      </c>
      <c r="N46" s="51">
        <v>1405780.05</v>
      </c>
      <c r="O46" s="51">
        <v>122246</v>
      </c>
      <c r="P46" s="51">
        <v>2249907.19</v>
      </c>
      <c r="Q46" s="51">
        <v>16600</v>
      </c>
      <c r="R46" s="51">
        <v>1723747.24</v>
      </c>
      <c r="S46" s="51">
        <v>0</v>
      </c>
      <c r="T46" s="51">
        <v>161983.59</v>
      </c>
      <c r="U46" s="51">
        <v>249351.9</v>
      </c>
      <c r="V46" s="51">
        <v>416507.8</v>
      </c>
      <c r="W46" s="51">
        <v>2100</v>
      </c>
      <c r="X46" s="51">
        <v>187636</v>
      </c>
    </row>
    <row r="47" spans="1:24" ht="12.75">
      <c r="A47" s="48">
        <v>6</v>
      </c>
      <c r="B47" s="48">
        <v>7</v>
      </c>
      <c r="C47" s="48">
        <v>3</v>
      </c>
      <c r="D47" s="42">
        <v>2</v>
      </c>
      <c r="E47" s="49"/>
      <c r="F47" s="50" t="s">
        <v>86</v>
      </c>
      <c r="G47" s="60" t="s">
        <v>124</v>
      </c>
      <c r="H47" s="51">
        <v>12960060.33</v>
      </c>
      <c r="I47" s="51">
        <v>180674.89</v>
      </c>
      <c r="J47" s="51">
        <v>0</v>
      </c>
      <c r="K47" s="51">
        <v>1579500</v>
      </c>
      <c r="L47" s="51">
        <v>0</v>
      </c>
      <c r="M47" s="51">
        <v>109070</v>
      </c>
      <c r="N47" s="51">
        <v>1672584</v>
      </c>
      <c r="O47" s="51">
        <v>101350</v>
      </c>
      <c r="P47" s="51">
        <v>4952254.44</v>
      </c>
      <c r="Q47" s="51">
        <v>63100</v>
      </c>
      <c r="R47" s="51">
        <v>2201349</v>
      </c>
      <c r="S47" s="51">
        <v>0</v>
      </c>
      <c r="T47" s="51">
        <v>200505</v>
      </c>
      <c r="U47" s="51">
        <v>678176</v>
      </c>
      <c r="V47" s="51">
        <v>703797</v>
      </c>
      <c r="W47" s="51">
        <v>257310</v>
      </c>
      <c r="X47" s="51">
        <v>260390</v>
      </c>
    </row>
    <row r="48" spans="1:24" ht="12.75">
      <c r="A48" s="48">
        <v>6</v>
      </c>
      <c r="B48" s="48">
        <v>5</v>
      </c>
      <c r="C48" s="48">
        <v>3</v>
      </c>
      <c r="D48" s="42">
        <v>2</v>
      </c>
      <c r="E48" s="49"/>
      <c r="F48" s="50" t="s">
        <v>86</v>
      </c>
      <c r="G48" s="60" t="s">
        <v>125</v>
      </c>
      <c r="H48" s="51">
        <v>20579495.7</v>
      </c>
      <c r="I48" s="51">
        <v>1892371.45</v>
      </c>
      <c r="J48" s="51">
        <v>98395</v>
      </c>
      <c r="K48" s="51">
        <v>1077144</v>
      </c>
      <c r="L48" s="51">
        <v>0</v>
      </c>
      <c r="M48" s="51">
        <v>3000</v>
      </c>
      <c r="N48" s="51">
        <v>3417148</v>
      </c>
      <c r="O48" s="51">
        <v>349996</v>
      </c>
      <c r="P48" s="51">
        <v>7977297.88</v>
      </c>
      <c r="Q48" s="51">
        <v>97659</v>
      </c>
      <c r="R48" s="51">
        <v>3230652.03</v>
      </c>
      <c r="S48" s="51">
        <v>0</v>
      </c>
      <c r="T48" s="51">
        <v>151180</v>
      </c>
      <c r="U48" s="51">
        <v>1529153.3</v>
      </c>
      <c r="V48" s="51">
        <v>414000.01</v>
      </c>
      <c r="W48" s="51">
        <v>188000</v>
      </c>
      <c r="X48" s="51">
        <v>153499.03</v>
      </c>
    </row>
    <row r="49" spans="1:24" ht="12.75">
      <c r="A49" s="48">
        <v>6</v>
      </c>
      <c r="B49" s="48">
        <v>6</v>
      </c>
      <c r="C49" s="48">
        <v>2</v>
      </c>
      <c r="D49" s="42">
        <v>2</v>
      </c>
      <c r="E49" s="49"/>
      <c r="F49" s="50" t="s">
        <v>86</v>
      </c>
      <c r="G49" s="60" t="s">
        <v>126</v>
      </c>
      <c r="H49" s="51">
        <v>15438321.71</v>
      </c>
      <c r="I49" s="51">
        <v>969741.38</v>
      </c>
      <c r="J49" s="51">
        <v>252936</v>
      </c>
      <c r="K49" s="51">
        <v>1777217.6</v>
      </c>
      <c r="L49" s="51">
        <v>0</v>
      </c>
      <c r="M49" s="51">
        <v>0</v>
      </c>
      <c r="N49" s="51">
        <v>2809603.13</v>
      </c>
      <c r="O49" s="51">
        <v>190972</v>
      </c>
      <c r="P49" s="51">
        <v>5869471.62</v>
      </c>
      <c r="Q49" s="51">
        <v>55000</v>
      </c>
      <c r="R49" s="51">
        <v>1915430</v>
      </c>
      <c r="S49" s="51">
        <v>0</v>
      </c>
      <c r="T49" s="51">
        <v>75446</v>
      </c>
      <c r="U49" s="51">
        <v>966331.34</v>
      </c>
      <c r="V49" s="51">
        <v>299919.64</v>
      </c>
      <c r="W49" s="51">
        <v>70000</v>
      </c>
      <c r="X49" s="51">
        <v>186253</v>
      </c>
    </row>
    <row r="50" spans="1:24" ht="12.75">
      <c r="A50" s="48">
        <v>6</v>
      </c>
      <c r="B50" s="48">
        <v>8</v>
      </c>
      <c r="C50" s="48">
        <v>3</v>
      </c>
      <c r="D50" s="42">
        <v>2</v>
      </c>
      <c r="E50" s="49"/>
      <c r="F50" s="50" t="s">
        <v>86</v>
      </c>
      <c r="G50" s="60" t="s">
        <v>127</v>
      </c>
      <c r="H50" s="51">
        <v>29458174.74</v>
      </c>
      <c r="I50" s="51">
        <v>147272.37</v>
      </c>
      <c r="J50" s="51">
        <v>261500</v>
      </c>
      <c r="K50" s="51">
        <v>864880</v>
      </c>
      <c r="L50" s="51">
        <v>0</v>
      </c>
      <c r="M50" s="51">
        <v>81600</v>
      </c>
      <c r="N50" s="51">
        <v>2200933</v>
      </c>
      <c r="O50" s="51">
        <v>420470</v>
      </c>
      <c r="P50" s="51">
        <v>17893469.37</v>
      </c>
      <c r="Q50" s="51">
        <v>100607</v>
      </c>
      <c r="R50" s="51">
        <v>3945819</v>
      </c>
      <c r="S50" s="51">
        <v>0</v>
      </c>
      <c r="T50" s="51">
        <v>316985</v>
      </c>
      <c r="U50" s="51">
        <v>1449350</v>
      </c>
      <c r="V50" s="51">
        <v>728000</v>
      </c>
      <c r="W50" s="51">
        <v>764100</v>
      </c>
      <c r="X50" s="51">
        <v>283189</v>
      </c>
    </row>
    <row r="51" spans="1:24" ht="12.75">
      <c r="A51" s="48">
        <v>6</v>
      </c>
      <c r="B51" s="48">
        <v>9</v>
      </c>
      <c r="C51" s="48">
        <v>4</v>
      </c>
      <c r="D51" s="42">
        <v>2</v>
      </c>
      <c r="E51" s="49"/>
      <c r="F51" s="50" t="s">
        <v>86</v>
      </c>
      <c r="G51" s="60" t="s">
        <v>128</v>
      </c>
      <c r="H51" s="51">
        <v>30760445.81</v>
      </c>
      <c r="I51" s="51">
        <v>2525296.03</v>
      </c>
      <c r="J51" s="51">
        <v>198280</v>
      </c>
      <c r="K51" s="51">
        <v>4808436.73</v>
      </c>
      <c r="L51" s="51">
        <v>10000</v>
      </c>
      <c r="M51" s="51">
        <v>249506</v>
      </c>
      <c r="N51" s="51">
        <v>1794138.8</v>
      </c>
      <c r="O51" s="51">
        <v>549262.54</v>
      </c>
      <c r="P51" s="51">
        <v>9716100.85</v>
      </c>
      <c r="Q51" s="51">
        <v>106000</v>
      </c>
      <c r="R51" s="51">
        <v>3603726</v>
      </c>
      <c r="S51" s="51">
        <v>223365.23</v>
      </c>
      <c r="T51" s="51">
        <v>290625</v>
      </c>
      <c r="U51" s="51">
        <v>5507881</v>
      </c>
      <c r="V51" s="51">
        <v>316831.45</v>
      </c>
      <c r="W51" s="51">
        <v>785505.18</v>
      </c>
      <c r="X51" s="51">
        <v>75491</v>
      </c>
    </row>
    <row r="52" spans="1:24" ht="12.75">
      <c r="A52" s="48">
        <v>6</v>
      </c>
      <c r="B52" s="48">
        <v>9</v>
      </c>
      <c r="C52" s="48">
        <v>5</v>
      </c>
      <c r="D52" s="42">
        <v>2</v>
      </c>
      <c r="E52" s="49"/>
      <c r="F52" s="50" t="s">
        <v>86</v>
      </c>
      <c r="G52" s="60" t="s">
        <v>129</v>
      </c>
      <c r="H52" s="51">
        <v>38978473.04</v>
      </c>
      <c r="I52" s="51">
        <v>2915081.37</v>
      </c>
      <c r="J52" s="51">
        <v>0</v>
      </c>
      <c r="K52" s="51">
        <v>3361707</v>
      </c>
      <c r="L52" s="51">
        <v>0</v>
      </c>
      <c r="M52" s="51">
        <v>177403</v>
      </c>
      <c r="N52" s="51">
        <v>4578569</v>
      </c>
      <c r="O52" s="51">
        <v>442737</v>
      </c>
      <c r="P52" s="51">
        <v>11430556.67</v>
      </c>
      <c r="Q52" s="51">
        <v>105000</v>
      </c>
      <c r="R52" s="51">
        <v>3658529</v>
      </c>
      <c r="S52" s="51">
        <v>0</v>
      </c>
      <c r="T52" s="51">
        <v>264899</v>
      </c>
      <c r="U52" s="51">
        <v>8759354</v>
      </c>
      <c r="V52" s="51">
        <v>2307520</v>
      </c>
      <c r="W52" s="51">
        <v>334477</v>
      </c>
      <c r="X52" s="51">
        <v>642640</v>
      </c>
    </row>
    <row r="53" spans="1:24" ht="12.75">
      <c r="A53" s="48">
        <v>6</v>
      </c>
      <c r="B53" s="48">
        <v>5</v>
      </c>
      <c r="C53" s="48">
        <v>4</v>
      </c>
      <c r="D53" s="42">
        <v>2</v>
      </c>
      <c r="E53" s="49"/>
      <c r="F53" s="50" t="s">
        <v>86</v>
      </c>
      <c r="G53" s="60" t="s">
        <v>130</v>
      </c>
      <c r="H53" s="51">
        <v>22586458.18</v>
      </c>
      <c r="I53" s="51">
        <v>299556.85</v>
      </c>
      <c r="J53" s="51">
        <v>159531</v>
      </c>
      <c r="K53" s="51">
        <v>5763116</v>
      </c>
      <c r="L53" s="51">
        <v>0</v>
      </c>
      <c r="M53" s="51">
        <v>33700</v>
      </c>
      <c r="N53" s="51">
        <v>2239418</v>
      </c>
      <c r="O53" s="51">
        <v>421340</v>
      </c>
      <c r="P53" s="51">
        <v>6671127</v>
      </c>
      <c r="Q53" s="51">
        <v>68000</v>
      </c>
      <c r="R53" s="51">
        <v>3418902.34</v>
      </c>
      <c r="S53" s="51">
        <v>391838</v>
      </c>
      <c r="T53" s="51">
        <v>75165</v>
      </c>
      <c r="U53" s="51">
        <v>2135283</v>
      </c>
      <c r="V53" s="51">
        <v>579916</v>
      </c>
      <c r="W53" s="51">
        <v>19000</v>
      </c>
      <c r="X53" s="51">
        <v>310564.99</v>
      </c>
    </row>
    <row r="54" spans="1:24" ht="12.75">
      <c r="A54" s="48">
        <v>6</v>
      </c>
      <c r="B54" s="48">
        <v>2</v>
      </c>
      <c r="C54" s="48">
        <v>6</v>
      </c>
      <c r="D54" s="42">
        <v>2</v>
      </c>
      <c r="E54" s="49"/>
      <c r="F54" s="50" t="s">
        <v>86</v>
      </c>
      <c r="G54" s="60" t="s">
        <v>131</v>
      </c>
      <c r="H54" s="51">
        <v>12044150.86</v>
      </c>
      <c r="I54" s="51">
        <v>757487.24</v>
      </c>
      <c r="J54" s="51">
        <v>196447</v>
      </c>
      <c r="K54" s="51">
        <v>1022739</v>
      </c>
      <c r="L54" s="51">
        <v>0</v>
      </c>
      <c r="M54" s="51">
        <v>72571</v>
      </c>
      <c r="N54" s="51">
        <v>1980736.4</v>
      </c>
      <c r="O54" s="51">
        <v>182550</v>
      </c>
      <c r="P54" s="51">
        <v>3728512.71</v>
      </c>
      <c r="Q54" s="51">
        <v>52000</v>
      </c>
      <c r="R54" s="51">
        <v>2358649.51</v>
      </c>
      <c r="S54" s="51">
        <v>0</v>
      </c>
      <c r="T54" s="51">
        <v>180490</v>
      </c>
      <c r="U54" s="51">
        <v>645154</v>
      </c>
      <c r="V54" s="51">
        <v>614359</v>
      </c>
      <c r="W54" s="51">
        <v>130990</v>
      </c>
      <c r="X54" s="51">
        <v>121465</v>
      </c>
    </row>
    <row r="55" spans="1:24" ht="12.75">
      <c r="A55" s="48">
        <v>6</v>
      </c>
      <c r="B55" s="48">
        <v>6</v>
      </c>
      <c r="C55" s="48">
        <v>3</v>
      </c>
      <c r="D55" s="42">
        <v>2</v>
      </c>
      <c r="E55" s="49"/>
      <c r="F55" s="50" t="s">
        <v>86</v>
      </c>
      <c r="G55" s="60" t="s">
        <v>132</v>
      </c>
      <c r="H55" s="51">
        <v>15650689.62</v>
      </c>
      <c r="I55" s="51">
        <v>269125.71</v>
      </c>
      <c r="J55" s="51">
        <v>429000</v>
      </c>
      <c r="K55" s="51">
        <v>952721</v>
      </c>
      <c r="L55" s="51">
        <v>0</v>
      </c>
      <c r="M55" s="51">
        <v>100000</v>
      </c>
      <c r="N55" s="51">
        <v>1609333.48</v>
      </c>
      <c r="O55" s="51">
        <v>128400</v>
      </c>
      <c r="P55" s="51">
        <v>3088822.7</v>
      </c>
      <c r="Q55" s="51">
        <v>36750</v>
      </c>
      <c r="R55" s="51">
        <v>1589916.54</v>
      </c>
      <c r="S55" s="51">
        <v>0</v>
      </c>
      <c r="T55" s="51">
        <v>40320</v>
      </c>
      <c r="U55" s="51">
        <v>6634591.53</v>
      </c>
      <c r="V55" s="51">
        <v>405508.41</v>
      </c>
      <c r="W55" s="51">
        <v>196000</v>
      </c>
      <c r="X55" s="51">
        <v>170200.25</v>
      </c>
    </row>
    <row r="56" spans="1:24" ht="12.75">
      <c r="A56" s="48">
        <v>6</v>
      </c>
      <c r="B56" s="48">
        <v>7</v>
      </c>
      <c r="C56" s="48">
        <v>4</v>
      </c>
      <c r="D56" s="42">
        <v>2</v>
      </c>
      <c r="E56" s="49"/>
      <c r="F56" s="50" t="s">
        <v>86</v>
      </c>
      <c r="G56" s="60" t="s">
        <v>133</v>
      </c>
      <c r="H56" s="51">
        <v>19749227.68</v>
      </c>
      <c r="I56" s="51">
        <v>237069.13</v>
      </c>
      <c r="J56" s="51">
        <v>275000</v>
      </c>
      <c r="K56" s="51">
        <v>430512.13</v>
      </c>
      <c r="L56" s="51">
        <v>0</v>
      </c>
      <c r="M56" s="51">
        <v>7000</v>
      </c>
      <c r="N56" s="51">
        <v>2434649.04</v>
      </c>
      <c r="O56" s="51">
        <v>241259.44</v>
      </c>
      <c r="P56" s="51">
        <v>8338994.62</v>
      </c>
      <c r="Q56" s="51">
        <v>95000</v>
      </c>
      <c r="R56" s="51">
        <v>4970311.13</v>
      </c>
      <c r="S56" s="51">
        <v>0</v>
      </c>
      <c r="T56" s="51">
        <v>503917.77</v>
      </c>
      <c r="U56" s="51">
        <v>679556.41</v>
      </c>
      <c r="V56" s="51">
        <v>1068308.01</v>
      </c>
      <c r="W56" s="51">
        <v>79000</v>
      </c>
      <c r="X56" s="51">
        <v>388650</v>
      </c>
    </row>
    <row r="57" spans="1:24" ht="12.75">
      <c r="A57" s="48">
        <v>6</v>
      </c>
      <c r="B57" s="48">
        <v>20</v>
      </c>
      <c r="C57" s="48">
        <v>2</v>
      </c>
      <c r="D57" s="42">
        <v>2</v>
      </c>
      <c r="E57" s="49"/>
      <c r="F57" s="50" t="s">
        <v>86</v>
      </c>
      <c r="G57" s="60" t="s">
        <v>134</v>
      </c>
      <c r="H57" s="51">
        <v>12077311.51</v>
      </c>
      <c r="I57" s="51">
        <v>384394.47</v>
      </c>
      <c r="J57" s="51">
        <v>470500</v>
      </c>
      <c r="K57" s="51">
        <v>354273</v>
      </c>
      <c r="L57" s="51">
        <v>0</v>
      </c>
      <c r="M57" s="51">
        <v>58124</v>
      </c>
      <c r="N57" s="51">
        <v>1490395</v>
      </c>
      <c r="O57" s="51">
        <v>200711</v>
      </c>
      <c r="P57" s="51">
        <v>5173542.53</v>
      </c>
      <c r="Q57" s="51">
        <v>23300</v>
      </c>
      <c r="R57" s="51">
        <v>2319752.51</v>
      </c>
      <c r="S57" s="51">
        <v>0</v>
      </c>
      <c r="T57" s="51">
        <v>478580</v>
      </c>
      <c r="U57" s="51">
        <v>556634</v>
      </c>
      <c r="V57" s="51">
        <v>412868</v>
      </c>
      <c r="W57" s="51">
        <v>0</v>
      </c>
      <c r="X57" s="51">
        <v>154237</v>
      </c>
    </row>
    <row r="58" spans="1:24" ht="12.75">
      <c r="A58" s="48">
        <v>6</v>
      </c>
      <c r="B58" s="48">
        <v>19</v>
      </c>
      <c r="C58" s="48">
        <v>2</v>
      </c>
      <c r="D58" s="42">
        <v>2</v>
      </c>
      <c r="E58" s="49"/>
      <c r="F58" s="50" t="s">
        <v>86</v>
      </c>
      <c r="G58" s="60" t="s">
        <v>135</v>
      </c>
      <c r="H58" s="51">
        <v>14301255.96</v>
      </c>
      <c r="I58" s="51">
        <v>4530715.88</v>
      </c>
      <c r="J58" s="51">
        <v>244870</v>
      </c>
      <c r="K58" s="51">
        <v>1050198.49</v>
      </c>
      <c r="L58" s="51">
        <v>29589.05</v>
      </c>
      <c r="M58" s="51">
        <v>144262.31</v>
      </c>
      <c r="N58" s="51">
        <v>1377698</v>
      </c>
      <c r="O58" s="51">
        <v>188200</v>
      </c>
      <c r="P58" s="51">
        <v>2124347.34</v>
      </c>
      <c r="Q58" s="51">
        <v>30000</v>
      </c>
      <c r="R58" s="51">
        <v>1884649.47</v>
      </c>
      <c r="S58" s="51">
        <v>0</v>
      </c>
      <c r="T58" s="51">
        <v>78875</v>
      </c>
      <c r="U58" s="51">
        <v>2012682.43</v>
      </c>
      <c r="V58" s="51">
        <v>333717.47</v>
      </c>
      <c r="W58" s="51">
        <v>45024.9</v>
      </c>
      <c r="X58" s="51">
        <v>226425.62</v>
      </c>
    </row>
    <row r="59" spans="1:24" ht="12.75">
      <c r="A59" s="48">
        <v>6</v>
      </c>
      <c r="B59" s="48">
        <v>19</v>
      </c>
      <c r="C59" s="48">
        <v>3</v>
      </c>
      <c r="D59" s="42">
        <v>2</v>
      </c>
      <c r="E59" s="49"/>
      <c r="F59" s="50" t="s">
        <v>86</v>
      </c>
      <c r="G59" s="60" t="s">
        <v>136</v>
      </c>
      <c r="H59" s="51">
        <v>11715110.45</v>
      </c>
      <c r="I59" s="51">
        <v>188117.36</v>
      </c>
      <c r="J59" s="51">
        <v>0</v>
      </c>
      <c r="K59" s="51">
        <v>1172090.89</v>
      </c>
      <c r="L59" s="51">
        <v>88689.9</v>
      </c>
      <c r="M59" s="51">
        <v>92364</v>
      </c>
      <c r="N59" s="51">
        <v>1317724.4</v>
      </c>
      <c r="O59" s="51">
        <v>152599.42</v>
      </c>
      <c r="P59" s="51">
        <v>4629788.18</v>
      </c>
      <c r="Q59" s="51">
        <v>39000</v>
      </c>
      <c r="R59" s="51">
        <v>2653502.08</v>
      </c>
      <c r="S59" s="51">
        <v>0</v>
      </c>
      <c r="T59" s="51">
        <v>92150</v>
      </c>
      <c r="U59" s="51">
        <v>142373</v>
      </c>
      <c r="V59" s="51">
        <v>779816.97</v>
      </c>
      <c r="W59" s="51">
        <v>56600</v>
      </c>
      <c r="X59" s="51">
        <v>310294.25</v>
      </c>
    </row>
    <row r="60" spans="1:24" ht="12.75">
      <c r="A60" s="48">
        <v>6</v>
      </c>
      <c r="B60" s="48">
        <v>4</v>
      </c>
      <c r="C60" s="48">
        <v>3</v>
      </c>
      <c r="D60" s="42">
        <v>2</v>
      </c>
      <c r="E60" s="49"/>
      <c r="F60" s="50" t="s">
        <v>86</v>
      </c>
      <c r="G60" s="60" t="s">
        <v>137</v>
      </c>
      <c r="H60" s="51">
        <v>17735153.21</v>
      </c>
      <c r="I60" s="51">
        <v>298917.78</v>
      </c>
      <c r="J60" s="51">
        <v>0</v>
      </c>
      <c r="K60" s="51">
        <v>1458787.48</v>
      </c>
      <c r="L60" s="51">
        <v>0</v>
      </c>
      <c r="M60" s="51">
        <v>20000</v>
      </c>
      <c r="N60" s="51">
        <v>2173741</v>
      </c>
      <c r="O60" s="51">
        <v>102419</v>
      </c>
      <c r="P60" s="51">
        <v>5759660.26</v>
      </c>
      <c r="Q60" s="51">
        <v>37000</v>
      </c>
      <c r="R60" s="51">
        <v>3600392.6</v>
      </c>
      <c r="S60" s="51">
        <v>0</v>
      </c>
      <c r="T60" s="51">
        <v>324744</v>
      </c>
      <c r="U60" s="51">
        <v>3084548.52</v>
      </c>
      <c r="V60" s="51">
        <v>616700</v>
      </c>
      <c r="W60" s="51">
        <v>0</v>
      </c>
      <c r="X60" s="51">
        <v>258242.57</v>
      </c>
    </row>
    <row r="61" spans="1:24" ht="12.75">
      <c r="A61" s="48">
        <v>6</v>
      </c>
      <c r="B61" s="48">
        <v>4</v>
      </c>
      <c r="C61" s="48">
        <v>4</v>
      </c>
      <c r="D61" s="42">
        <v>2</v>
      </c>
      <c r="E61" s="49"/>
      <c r="F61" s="50" t="s">
        <v>86</v>
      </c>
      <c r="G61" s="60" t="s">
        <v>89</v>
      </c>
      <c r="H61" s="51">
        <v>34135740.01</v>
      </c>
      <c r="I61" s="51">
        <v>4694599.92</v>
      </c>
      <c r="J61" s="51">
        <v>437700</v>
      </c>
      <c r="K61" s="51">
        <v>1891673</v>
      </c>
      <c r="L61" s="51">
        <v>0</v>
      </c>
      <c r="M61" s="51">
        <v>1059700</v>
      </c>
      <c r="N61" s="51">
        <v>3212218</v>
      </c>
      <c r="O61" s="51">
        <v>608669</v>
      </c>
      <c r="P61" s="51">
        <v>10987332.09</v>
      </c>
      <c r="Q61" s="51">
        <v>63300</v>
      </c>
      <c r="R61" s="51">
        <v>5490864</v>
      </c>
      <c r="S61" s="51">
        <v>0</v>
      </c>
      <c r="T61" s="51">
        <v>332315</v>
      </c>
      <c r="U61" s="51">
        <v>1300063</v>
      </c>
      <c r="V61" s="51">
        <v>3013631</v>
      </c>
      <c r="W61" s="51">
        <v>870593</v>
      </c>
      <c r="X61" s="51">
        <v>173082</v>
      </c>
    </row>
    <row r="62" spans="1:24" ht="12.75">
      <c r="A62" s="48">
        <v>6</v>
      </c>
      <c r="B62" s="48">
        <v>6</v>
      </c>
      <c r="C62" s="48">
        <v>4</v>
      </c>
      <c r="D62" s="42">
        <v>2</v>
      </c>
      <c r="E62" s="49"/>
      <c r="F62" s="50" t="s">
        <v>86</v>
      </c>
      <c r="G62" s="60" t="s">
        <v>138</v>
      </c>
      <c r="H62" s="51">
        <v>28050824.93</v>
      </c>
      <c r="I62" s="51">
        <v>1262858.88</v>
      </c>
      <c r="J62" s="51">
        <v>0</v>
      </c>
      <c r="K62" s="51">
        <v>1703587</v>
      </c>
      <c r="L62" s="51">
        <v>808146</v>
      </c>
      <c r="M62" s="51">
        <v>10500</v>
      </c>
      <c r="N62" s="51">
        <v>3106634</v>
      </c>
      <c r="O62" s="51">
        <v>252422</v>
      </c>
      <c r="P62" s="51">
        <v>7764726.32</v>
      </c>
      <c r="Q62" s="51">
        <v>100000</v>
      </c>
      <c r="R62" s="51">
        <v>5236067.89</v>
      </c>
      <c r="S62" s="51">
        <v>141478.94</v>
      </c>
      <c r="T62" s="51">
        <v>468520</v>
      </c>
      <c r="U62" s="51">
        <v>4762552.9</v>
      </c>
      <c r="V62" s="51">
        <v>1376112</v>
      </c>
      <c r="W62" s="51">
        <v>481637</v>
      </c>
      <c r="X62" s="51">
        <v>575582</v>
      </c>
    </row>
    <row r="63" spans="1:24" ht="12.75">
      <c r="A63" s="48">
        <v>6</v>
      </c>
      <c r="B63" s="48">
        <v>9</v>
      </c>
      <c r="C63" s="48">
        <v>6</v>
      </c>
      <c r="D63" s="42">
        <v>2</v>
      </c>
      <c r="E63" s="49"/>
      <c r="F63" s="50" t="s">
        <v>86</v>
      </c>
      <c r="G63" s="60" t="s">
        <v>139</v>
      </c>
      <c r="H63" s="51">
        <v>27107526.15</v>
      </c>
      <c r="I63" s="51">
        <v>542937.82</v>
      </c>
      <c r="J63" s="51">
        <v>0</v>
      </c>
      <c r="K63" s="51">
        <v>4027352</v>
      </c>
      <c r="L63" s="51">
        <v>0</v>
      </c>
      <c r="M63" s="51">
        <v>555906</v>
      </c>
      <c r="N63" s="51">
        <v>2017609.87</v>
      </c>
      <c r="O63" s="51">
        <v>226409.71</v>
      </c>
      <c r="P63" s="51">
        <v>9296685.08</v>
      </c>
      <c r="Q63" s="51">
        <v>110000</v>
      </c>
      <c r="R63" s="51">
        <v>3446700</v>
      </c>
      <c r="S63" s="51">
        <v>0</v>
      </c>
      <c r="T63" s="51">
        <v>484749.75</v>
      </c>
      <c r="U63" s="51">
        <v>4822247.22</v>
      </c>
      <c r="V63" s="51">
        <v>1068392.93</v>
      </c>
      <c r="W63" s="51">
        <v>75000</v>
      </c>
      <c r="X63" s="51">
        <v>433535.77</v>
      </c>
    </row>
    <row r="64" spans="1:24" ht="12.75">
      <c r="A64" s="48">
        <v>6</v>
      </c>
      <c r="B64" s="48">
        <v>13</v>
      </c>
      <c r="C64" s="48">
        <v>2</v>
      </c>
      <c r="D64" s="42">
        <v>2</v>
      </c>
      <c r="E64" s="49"/>
      <c r="F64" s="50" t="s">
        <v>86</v>
      </c>
      <c r="G64" s="60" t="s">
        <v>140</v>
      </c>
      <c r="H64" s="51">
        <v>20461165.55</v>
      </c>
      <c r="I64" s="51">
        <v>2516936.55</v>
      </c>
      <c r="J64" s="51">
        <v>123000</v>
      </c>
      <c r="K64" s="51">
        <v>328903</v>
      </c>
      <c r="L64" s="51">
        <v>0</v>
      </c>
      <c r="M64" s="51">
        <v>22600</v>
      </c>
      <c r="N64" s="51">
        <v>1680587</v>
      </c>
      <c r="O64" s="51">
        <v>3063417</v>
      </c>
      <c r="P64" s="51">
        <v>5436365</v>
      </c>
      <c r="Q64" s="51">
        <v>52000</v>
      </c>
      <c r="R64" s="51">
        <v>1869603</v>
      </c>
      <c r="S64" s="51">
        <v>93397</v>
      </c>
      <c r="T64" s="51">
        <v>79905</v>
      </c>
      <c r="U64" s="51">
        <v>2756515</v>
      </c>
      <c r="V64" s="51">
        <v>453000</v>
      </c>
      <c r="W64" s="51">
        <v>440118</v>
      </c>
      <c r="X64" s="51">
        <v>1544819</v>
      </c>
    </row>
    <row r="65" spans="1:24" ht="12.75">
      <c r="A65" s="48">
        <v>6</v>
      </c>
      <c r="B65" s="48">
        <v>14</v>
      </c>
      <c r="C65" s="48">
        <v>3</v>
      </c>
      <c r="D65" s="42">
        <v>2</v>
      </c>
      <c r="E65" s="49"/>
      <c r="F65" s="50" t="s">
        <v>86</v>
      </c>
      <c r="G65" s="60" t="s">
        <v>141</v>
      </c>
      <c r="H65" s="51">
        <v>18942125.09</v>
      </c>
      <c r="I65" s="51">
        <v>1016432.93</v>
      </c>
      <c r="J65" s="51">
        <v>0</v>
      </c>
      <c r="K65" s="51">
        <v>885000</v>
      </c>
      <c r="L65" s="51">
        <v>3103000</v>
      </c>
      <c r="M65" s="51">
        <v>562000</v>
      </c>
      <c r="N65" s="51">
        <v>1747512</v>
      </c>
      <c r="O65" s="51">
        <v>144512</v>
      </c>
      <c r="P65" s="51">
        <v>4965259.67</v>
      </c>
      <c r="Q65" s="51">
        <v>35000</v>
      </c>
      <c r="R65" s="51">
        <v>1876171</v>
      </c>
      <c r="S65" s="51">
        <v>73624.49</v>
      </c>
      <c r="T65" s="51">
        <v>148693</v>
      </c>
      <c r="U65" s="51">
        <v>2819000</v>
      </c>
      <c r="V65" s="51">
        <v>339000</v>
      </c>
      <c r="W65" s="51">
        <v>905000</v>
      </c>
      <c r="X65" s="51">
        <v>321920</v>
      </c>
    </row>
    <row r="66" spans="1:24" ht="12.75">
      <c r="A66" s="48">
        <v>6</v>
      </c>
      <c r="B66" s="48">
        <v>1</v>
      </c>
      <c r="C66" s="48">
        <v>5</v>
      </c>
      <c r="D66" s="42">
        <v>2</v>
      </c>
      <c r="E66" s="49"/>
      <c r="F66" s="50" t="s">
        <v>86</v>
      </c>
      <c r="G66" s="60" t="s">
        <v>142</v>
      </c>
      <c r="H66" s="51">
        <v>35183523.09</v>
      </c>
      <c r="I66" s="51">
        <v>4001442.11</v>
      </c>
      <c r="J66" s="51">
        <v>361000</v>
      </c>
      <c r="K66" s="51">
        <v>11680628.31</v>
      </c>
      <c r="L66" s="51">
        <v>3131.57</v>
      </c>
      <c r="M66" s="51">
        <v>1635000</v>
      </c>
      <c r="N66" s="51">
        <v>2332791.94</v>
      </c>
      <c r="O66" s="51">
        <v>233621</v>
      </c>
      <c r="P66" s="51">
        <v>5330405.12</v>
      </c>
      <c r="Q66" s="51">
        <v>72000</v>
      </c>
      <c r="R66" s="51">
        <v>2770241</v>
      </c>
      <c r="S66" s="51">
        <v>0</v>
      </c>
      <c r="T66" s="51">
        <v>273096</v>
      </c>
      <c r="U66" s="51">
        <v>3370498.27</v>
      </c>
      <c r="V66" s="51">
        <v>2933412</v>
      </c>
      <c r="W66" s="51">
        <v>62600</v>
      </c>
      <c r="X66" s="51">
        <v>123655.77</v>
      </c>
    </row>
    <row r="67" spans="1:24" ht="12.75">
      <c r="A67" s="48">
        <v>6</v>
      </c>
      <c r="B67" s="48">
        <v>18</v>
      </c>
      <c r="C67" s="48">
        <v>3</v>
      </c>
      <c r="D67" s="42">
        <v>2</v>
      </c>
      <c r="E67" s="49"/>
      <c r="F67" s="50" t="s">
        <v>86</v>
      </c>
      <c r="G67" s="60" t="s">
        <v>143</v>
      </c>
      <c r="H67" s="51">
        <v>10127810.25</v>
      </c>
      <c r="I67" s="51">
        <v>595115.35</v>
      </c>
      <c r="J67" s="51">
        <v>200677</v>
      </c>
      <c r="K67" s="51">
        <v>267444</v>
      </c>
      <c r="L67" s="51">
        <v>0</v>
      </c>
      <c r="M67" s="51">
        <v>21000</v>
      </c>
      <c r="N67" s="51">
        <v>1295742.4</v>
      </c>
      <c r="O67" s="51">
        <v>219068</v>
      </c>
      <c r="P67" s="51">
        <v>4350648.02</v>
      </c>
      <c r="Q67" s="51">
        <v>30500</v>
      </c>
      <c r="R67" s="51">
        <v>1921596.48</v>
      </c>
      <c r="S67" s="51">
        <v>23000</v>
      </c>
      <c r="T67" s="51">
        <v>36620</v>
      </c>
      <c r="U67" s="51">
        <v>648022</v>
      </c>
      <c r="V67" s="51">
        <v>337812</v>
      </c>
      <c r="W67" s="51">
        <v>52000</v>
      </c>
      <c r="X67" s="51">
        <v>128565</v>
      </c>
    </row>
    <row r="68" spans="1:24" ht="12.75">
      <c r="A68" s="48">
        <v>6</v>
      </c>
      <c r="B68" s="48">
        <v>9</v>
      </c>
      <c r="C68" s="48">
        <v>7</v>
      </c>
      <c r="D68" s="42">
        <v>2</v>
      </c>
      <c r="E68" s="49"/>
      <c r="F68" s="50" t="s">
        <v>86</v>
      </c>
      <c r="G68" s="60" t="s">
        <v>144</v>
      </c>
      <c r="H68" s="51">
        <v>47498765.93</v>
      </c>
      <c r="I68" s="51">
        <v>4854089.86</v>
      </c>
      <c r="J68" s="51">
        <v>0</v>
      </c>
      <c r="K68" s="51">
        <v>7381638.74</v>
      </c>
      <c r="L68" s="51">
        <v>0</v>
      </c>
      <c r="M68" s="51">
        <v>983695.78</v>
      </c>
      <c r="N68" s="51">
        <v>5213460.95</v>
      </c>
      <c r="O68" s="51">
        <v>337808</v>
      </c>
      <c r="P68" s="51">
        <v>14418273.82</v>
      </c>
      <c r="Q68" s="51">
        <v>157200</v>
      </c>
      <c r="R68" s="51">
        <v>5915795</v>
      </c>
      <c r="S68" s="51">
        <v>0</v>
      </c>
      <c r="T68" s="51">
        <v>325575</v>
      </c>
      <c r="U68" s="51">
        <v>5733224.29</v>
      </c>
      <c r="V68" s="51">
        <v>1236623.35</v>
      </c>
      <c r="W68" s="51">
        <v>210800</v>
      </c>
      <c r="X68" s="51">
        <v>730581.14</v>
      </c>
    </row>
    <row r="69" spans="1:24" ht="12.75">
      <c r="A69" s="48">
        <v>6</v>
      </c>
      <c r="B69" s="48">
        <v>8</v>
      </c>
      <c r="C69" s="48">
        <v>4</v>
      </c>
      <c r="D69" s="42">
        <v>2</v>
      </c>
      <c r="E69" s="49"/>
      <c r="F69" s="50" t="s">
        <v>86</v>
      </c>
      <c r="G69" s="60" t="s">
        <v>145</v>
      </c>
      <c r="H69" s="51">
        <v>11085394.11</v>
      </c>
      <c r="I69" s="51">
        <v>912003.71</v>
      </c>
      <c r="J69" s="51">
        <v>0</v>
      </c>
      <c r="K69" s="51">
        <v>1662518</v>
      </c>
      <c r="L69" s="51">
        <v>0</v>
      </c>
      <c r="M69" s="51">
        <v>351807</v>
      </c>
      <c r="N69" s="51">
        <v>1480501</v>
      </c>
      <c r="O69" s="51">
        <v>150628</v>
      </c>
      <c r="P69" s="51">
        <v>2467271.11</v>
      </c>
      <c r="Q69" s="51">
        <v>36800</v>
      </c>
      <c r="R69" s="51">
        <v>1968370</v>
      </c>
      <c r="S69" s="51">
        <v>87980.29</v>
      </c>
      <c r="T69" s="51">
        <v>130334</v>
      </c>
      <c r="U69" s="51">
        <v>464522</v>
      </c>
      <c r="V69" s="51">
        <v>615698</v>
      </c>
      <c r="W69" s="51">
        <v>20000</v>
      </c>
      <c r="X69" s="51">
        <v>736961</v>
      </c>
    </row>
    <row r="70" spans="1:24" ht="12.75">
      <c r="A70" s="48">
        <v>6</v>
      </c>
      <c r="B70" s="48">
        <v>12</v>
      </c>
      <c r="C70" s="48">
        <v>2</v>
      </c>
      <c r="D70" s="42">
        <v>2</v>
      </c>
      <c r="E70" s="49"/>
      <c r="F70" s="50" t="s">
        <v>86</v>
      </c>
      <c r="G70" s="60" t="s">
        <v>146</v>
      </c>
      <c r="H70" s="51">
        <v>24553077</v>
      </c>
      <c r="I70" s="51">
        <v>427541</v>
      </c>
      <c r="J70" s="51">
        <v>0</v>
      </c>
      <c r="K70" s="51">
        <v>4539149</v>
      </c>
      <c r="L70" s="51">
        <v>0</v>
      </c>
      <c r="M70" s="51">
        <v>204550</v>
      </c>
      <c r="N70" s="51">
        <v>2334990</v>
      </c>
      <c r="O70" s="51">
        <v>192238</v>
      </c>
      <c r="P70" s="51">
        <v>8159158</v>
      </c>
      <c r="Q70" s="51">
        <v>94612</v>
      </c>
      <c r="R70" s="51">
        <v>4596791</v>
      </c>
      <c r="S70" s="51">
        <v>0</v>
      </c>
      <c r="T70" s="51">
        <v>392634</v>
      </c>
      <c r="U70" s="51">
        <v>1406962</v>
      </c>
      <c r="V70" s="51">
        <v>1305059</v>
      </c>
      <c r="W70" s="51">
        <v>618303</v>
      </c>
      <c r="X70" s="51">
        <v>281090</v>
      </c>
    </row>
    <row r="71" spans="1:24" ht="12.75">
      <c r="A71" s="48">
        <v>6</v>
      </c>
      <c r="B71" s="48">
        <v>3</v>
      </c>
      <c r="C71" s="48">
        <v>6</v>
      </c>
      <c r="D71" s="42">
        <v>2</v>
      </c>
      <c r="E71" s="49"/>
      <c r="F71" s="50" t="s">
        <v>86</v>
      </c>
      <c r="G71" s="60" t="s">
        <v>147</v>
      </c>
      <c r="H71" s="51">
        <v>14462011.95</v>
      </c>
      <c r="I71" s="51">
        <v>519905.75</v>
      </c>
      <c r="J71" s="51">
        <v>22000</v>
      </c>
      <c r="K71" s="51">
        <v>2232686.85</v>
      </c>
      <c r="L71" s="51">
        <v>0</v>
      </c>
      <c r="M71" s="51">
        <v>87050</v>
      </c>
      <c r="N71" s="51">
        <v>2035217.7</v>
      </c>
      <c r="O71" s="51">
        <v>150200</v>
      </c>
      <c r="P71" s="51">
        <v>5150871.84</v>
      </c>
      <c r="Q71" s="51">
        <v>46700</v>
      </c>
      <c r="R71" s="51">
        <v>2731600.76</v>
      </c>
      <c r="S71" s="51">
        <v>29654.4</v>
      </c>
      <c r="T71" s="51">
        <v>96995</v>
      </c>
      <c r="U71" s="51">
        <v>715551.5</v>
      </c>
      <c r="V71" s="51">
        <v>406173.12</v>
      </c>
      <c r="W71" s="51">
        <v>41000</v>
      </c>
      <c r="X71" s="51">
        <v>196405.03</v>
      </c>
    </row>
    <row r="72" spans="1:24" ht="12.75">
      <c r="A72" s="48">
        <v>6</v>
      </c>
      <c r="B72" s="48">
        <v>8</v>
      </c>
      <c r="C72" s="48">
        <v>5</v>
      </c>
      <c r="D72" s="42">
        <v>2</v>
      </c>
      <c r="E72" s="49"/>
      <c r="F72" s="50" t="s">
        <v>86</v>
      </c>
      <c r="G72" s="60" t="s">
        <v>148</v>
      </c>
      <c r="H72" s="51">
        <v>19730595.18</v>
      </c>
      <c r="I72" s="51">
        <v>380886.93</v>
      </c>
      <c r="J72" s="51">
        <v>338300</v>
      </c>
      <c r="K72" s="51">
        <v>1553417</v>
      </c>
      <c r="L72" s="51">
        <v>0</v>
      </c>
      <c r="M72" s="51">
        <v>76500</v>
      </c>
      <c r="N72" s="51">
        <v>2943889</v>
      </c>
      <c r="O72" s="51">
        <v>225725</v>
      </c>
      <c r="P72" s="51">
        <v>7864506.25</v>
      </c>
      <c r="Q72" s="51">
        <v>83800</v>
      </c>
      <c r="R72" s="51">
        <v>2676809</v>
      </c>
      <c r="S72" s="51">
        <v>139315</v>
      </c>
      <c r="T72" s="51">
        <v>964867</v>
      </c>
      <c r="U72" s="51">
        <v>1270520</v>
      </c>
      <c r="V72" s="51">
        <v>693200</v>
      </c>
      <c r="W72" s="51">
        <v>92050</v>
      </c>
      <c r="X72" s="51">
        <v>426810</v>
      </c>
    </row>
    <row r="73" spans="1:24" ht="12.75">
      <c r="A73" s="48">
        <v>6</v>
      </c>
      <c r="B73" s="48">
        <v>12</v>
      </c>
      <c r="C73" s="48">
        <v>3</v>
      </c>
      <c r="D73" s="42">
        <v>2</v>
      </c>
      <c r="E73" s="49"/>
      <c r="F73" s="50" t="s">
        <v>86</v>
      </c>
      <c r="G73" s="60" t="s">
        <v>149</v>
      </c>
      <c r="H73" s="51">
        <v>20274018.29</v>
      </c>
      <c r="I73" s="51">
        <v>1653624.02</v>
      </c>
      <c r="J73" s="51">
        <v>0</v>
      </c>
      <c r="K73" s="51">
        <v>814378.39</v>
      </c>
      <c r="L73" s="51">
        <v>396597</v>
      </c>
      <c r="M73" s="51">
        <v>74171.65</v>
      </c>
      <c r="N73" s="51">
        <v>2036537</v>
      </c>
      <c r="O73" s="51">
        <v>249986.4</v>
      </c>
      <c r="P73" s="51">
        <v>8097456.79</v>
      </c>
      <c r="Q73" s="51">
        <v>70000</v>
      </c>
      <c r="R73" s="51">
        <v>2965996</v>
      </c>
      <c r="S73" s="51">
        <v>1428296</v>
      </c>
      <c r="T73" s="51">
        <v>576611</v>
      </c>
      <c r="U73" s="51">
        <v>577997.96</v>
      </c>
      <c r="V73" s="51">
        <v>782229</v>
      </c>
      <c r="W73" s="51">
        <v>238461.08</v>
      </c>
      <c r="X73" s="51">
        <v>311676</v>
      </c>
    </row>
    <row r="74" spans="1:24" ht="12.75">
      <c r="A74" s="48">
        <v>6</v>
      </c>
      <c r="B74" s="48">
        <v>15</v>
      </c>
      <c r="C74" s="48">
        <v>4</v>
      </c>
      <c r="D74" s="42">
        <v>2</v>
      </c>
      <c r="E74" s="49"/>
      <c r="F74" s="50" t="s">
        <v>86</v>
      </c>
      <c r="G74" s="60" t="s">
        <v>150</v>
      </c>
      <c r="H74" s="51">
        <v>26664468.95</v>
      </c>
      <c r="I74" s="51">
        <v>2422609.16</v>
      </c>
      <c r="J74" s="51">
        <v>0</v>
      </c>
      <c r="K74" s="51">
        <v>972470</v>
      </c>
      <c r="L74" s="51">
        <v>0</v>
      </c>
      <c r="M74" s="51">
        <v>147174</v>
      </c>
      <c r="N74" s="51">
        <v>2697206</v>
      </c>
      <c r="O74" s="51">
        <v>260089</v>
      </c>
      <c r="P74" s="51">
        <v>11438608.95</v>
      </c>
      <c r="Q74" s="51">
        <v>40000</v>
      </c>
      <c r="R74" s="51">
        <v>4991486</v>
      </c>
      <c r="S74" s="51">
        <v>0</v>
      </c>
      <c r="T74" s="51">
        <v>175930</v>
      </c>
      <c r="U74" s="51">
        <v>1170638</v>
      </c>
      <c r="V74" s="51">
        <v>1863049</v>
      </c>
      <c r="W74" s="51">
        <v>170846</v>
      </c>
      <c r="X74" s="51">
        <v>314362.84</v>
      </c>
    </row>
    <row r="75" spans="1:24" ht="12.75">
      <c r="A75" s="48">
        <v>6</v>
      </c>
      <c r="B75" s="48">
        <v>16</v>
      </c>
      <c r="C75" s="48">
        <v>2</v>
      </c>
      <c r="D75" s="42">
        <v>2</v>
      </c>
      <c r="E75" s="49"/>
      <c r="F75" s="50" t="s">
        <v>86</v>
      </c>
      <c r="G75" s="60" t="s">
        <v>151</v>
      </c>
      <c r="H75" s="51">
        <v>23479867.92</v>
      </c>
      <c r="I75" s="51">
        <v>514730.87</v>
      </c>
      <c r="J75" s="51">
        <v>0</v>
      </c>
      <c r="K75" s="51">
        <v>2212700</v>
      </c>
      <c r="L75" s="51">
        <v>0</v>
      </c>
      <c r="M75" s="51">
        <v>22000</v>
      </c>
      <c r="N75" s="51">
        <v>1994718</v>
      </c>
      <c r="O75" s="51">
        <v>321633</v>
      </c>
      <c r="P75" s="51">
        <v>10555673</v>
      </c>
      <c r="Q75" s="51">
        <v>65000</v>
      </c>
      <c r="R75" s="51">
        <v>3949386</v>
      </c>
      <c r="S75" s="51">
        <v>112940.05</v>
      </c>
      <c r="T75" s="51">
        <v>333554</v>
      </c>
      <c r="U75" s="51">
        <v>1897085</v>
      </c>
      <c r="V75" s="51">
        <v>531100</v>
      </c>
      <c r="W75" s="51">
        <v>481550</v>
      </c>
      <c r="X75" s="51">
        <v>487798</v>
      </c>
    </row>
    <row r="76" spans="1:24" ht="12.75">
      <c r="A76" s="48">
        <v>6</v>
      </c>
      <c r="B76" s="48">
        <v>1</v>
      </c>
      <c r="C76" s="48">
        <v>6</v>
      </c>
      <c r="D76" s="42">
        <v>2</v>
      </c>
      <c r="E76" s="49"/>
      <c r="F76" s="50" t="s">
        <v>86</v>
      </c>
      <c r="G76" s="60" t="s">
        <v>152</v>
      </c>
      <c r="H76" s="51">
        <v>12285011.17</v>
      </c>
      <c r="I76" s="51">
        <v>1195044.34</v>
      </c>
      <c r="J76" s="51">
        <v>161065</v>
      </c>
      <c r="K76" s="51">
        <v>883998.25</v>
      </c>
      <c r="L76" s="51">
        <v>2883.65</v>
      </c>
      <c r="M76" s="51">
        <v>89000</v>
      </c>
      <c r="N76" s="51">
        <v>1997156.48</v>
      </c>
      <c r="O76" s="51">
        <v>182342.69</v>
      </c>
      <c r="P76" s="51">
        <v>3666102.55</v>
      </c>
      <c r="Q76" s="51">
        <v>32000</v>
      </c>
      <c r="R76" s="51">
        <v>2603554.8</v>
      </c>
      <c r="S76" s="51">
        <v>49320</v>
      </c>
      <c r="T76" s="51">
        <v>201074</v>
      </c>
      <c r="U76" s="51">
        <v>595731</v>
      </c>
      <c r="V76" s="51">
        <v>567843.15</v>
      </c>
      <c r="W76" s="51">
        <v>4885</v>
      </c>
      <c r="X76" s="51">
        <v>53010.26</v>
      </c>
    </row>
    <row r="77" spans="1:24" ht="12.75">
      <c r="A77" s="48">
        <v>6</v>
      </c>
      <c r="B77" s="48">
        <v>15</v>
      </c>
      <c r="C77" s="48">
        <v>5</v>
      </c>
      <c r="D77" s="42">
        <v>2</v>
      </c>
      <c r="E77" s="49"/>
      <c r="F77" s="50" t="s">
        <v>86</v>
      </c>
      <c r="G77" s="60" t="s">
        <v>153</v>
      </c>
      <c r="H77" s="51">
        <v>15041375.11</v>
      </c>
      <c r="I77" s="51">
        <v>317412.28</v>
      </c>
      <c r="J77" s="51">
        <v>0</v>
      </c>
      <c r="K77" s="51">
        <v>1549418</v>
      </c>
      <c r="L77" s="51">
        <v>0</v>
      </c>
      <c r="M77" s="51">
        <v>335931.85</v>
      </c>
      <c r="N77" s="51">
        <v>1617572.92</v>
      </c>
      <c r="O77" s="51">
        <v>241981</v>
      </c>
      <c r="P77" s="51">
        <v>6120083.82</v>
      </c>
      <c r="Q77" s="51">
        <v>34000</v>
      </c>
      <c r="R77" s="51">
        <v>2708496.38</v>
      </c>
      <c r="S77" s="51">
        <v>46032</v>
      </c>
      <c r="T77" s="51">
        <v>244828</v>
      </c>
      <c r="U77" s="51">
        <v>1060219.19</v>
      </c>
      <c r="V77" s="51">
        <v>492524.77</v>
      </c>
      <c r="W77" s="51">
        <v>30300</v>
      </c>
      <c r="X77" s="51">
        <v>242574.9</v>
      </c>
    </row>
    <row r="78" spans="1:24" ht="12.75">
      <c r="A78" s="48">
        <v>6</v>
      </c>
      <c r="B78" s="48">
        <v>20</v>
      </c>
      <c r="C78" s="48">
        <v>3</v>
      </c>
      <c r="D78" s="42">
        <v>2</v>
      </c>
      <c r="E78" s="49"/>
      <c r="F78" s="50" t="s">
        <v>86</v>
      </c>
      <c r="G78" s="60" t="s">
        <v>154</v>
      </c>
      <c r="H78" s="51">
        <v>18079441.36</v>
      </c>
      <c r="I78" s="51">
        <v>486628.69</v>
      </c>
      <c r="J78" s="51">
        <v>113500</v>
      </c>
      <c r="K78" s="51">
        <v>2466777.11</v>
      </c>
      <c r="L78" s="51">
        <v>0</v>
      </c>
      <c r="M78" s="51">
        <v>14000</v>
      </c>
      <c r="N78" s="51">
        <v>2525442.5</v>
      </c>
      <c r="O78" s="51">
        <v>482031.69</v>
      </c>
      <c r="P78" s="51">
        <v>4969183.32</v>
      </c>
      <c r="Q78" s="51">
        <v>32100</v>
      </c>
      <c r="R78" s="51">
        <v>3902618.6</v>
      </c>
      <c r="S78" s="51">
        <v>282790</v>
      </c>
      <c r="T78" s="51">
        <v>111829</v>
      </c>
      <c r="U78" s="51">
        <v>1680107.12</v>
      </c>
      <c r="V78" s="51">
        <v>419900</v>
      </c>
      <c r="W78" s="51">
        <v>88889.33</v>
      </c>
      <c r="X78" s="51">
        <v>503644</v>
      </c>
    </row>
    <row r="79" spans="1:24" ht="12.75">
      <c r="A79" s="48">
        <v>6</v>
      </c>
      <c r="B79" s="48">
        <v>9</v>
      </c>
      <c r="C79" s="48">
        <v>8</v>
      </c>
      <c r="D79" s="42">
        <v>2</v>
      </c>
      <c r="E79" s="49"/>
      <c r="F79" s="50" t="s">
        <v>86</v>
      </c>
      <c r="G79" s="60" t="s">
        <v>155</v>
      </c>
      <c r="H79" s="51">
        <v>34714496.8</v>
      </c>
      <c r="I79" s="51">
        <v>1617468.08</v>
      </c>
      <c r="J79" s="51">
        <v>377509</v>
      </c>
      <c r="K79" s="51">
        <v>4440179.81</v>
      </c>
      <c r="L79" s="51">
        <v>0</v>
      </c>
      <c r="M79" s="51">
        <v>896916</v>
      </c>
      <c r="N79" s="51">
        <v>3963463.94</v>
      </c>
      <c r="O79" s="51">
        <v>611266.1</v>
      </c>
      <c r="P79" s="51">
        <v>11001204.17</v>
      </c>
      <c r="Q79" s="51">
        <v>155993</v>
      </c>
      <c r="R79" s="51">
        <v>4473244.52</v>
      </c>
      <c r="S79" s="51">
        <v>0</v>
      </c>
      <c r="T79" s="51">
        <v>604638.75</v>
      </c>
      <c r="U79" s="51">
        <v>5021245.56</v>
      </c>
      <c r="V79" s="51">
        <v>770890.41</v>
      </c>
      <c r="W79" s="51">
        <v>101062</v>
      </c>
      <c r="X79" s="51">
        <v>679415.46</v>
      </c>
    </row>
    <row r="80" spans="1:24" ht="12.75">
      <c r="A80" s="48">
        <v>6</v>
      </c>
      <c r="B80" s="48">
        <v>1</v>
      </c>
      <c r="C80" s="48">
        <v>7</v>
      </c>
      <c r="D80" s="42">
        <v>2</v>
      </c>
      <c r="E80" s="49"/>
      <c r="F80" s="50" t="s">
        <v>86</v>
      </c>
      <c r="G80" s="60" t="s">
        <v>156</v>
      </c>
      <c r="H80" s="51">
        <v>17616620.17</v>
      </c>
      <c r="I80" s="51">
        <v>144804.31</v>
      </c>
      <c r="J80" s="51">
        <v>0</v>
      </c>
      <c r="K80" s="51">
        <v>2063479</v>
      </c>
      <c r="L80" s="51">
        <v>40645</v>
      </c>
      <c r="M80" s="51">
        <v>383338.76</v>
      </c>
      <c r="N80" s="51">
        <v>1980018</v>
      </c>
      <c r="O80" s="51">
        <v>150425</v>
      </c>
      <c r="P80" s="51">
        <v>5485964.25</v>
      </c>
      <c r="Q80" s="51">
        <v>37000</v>
      </c>
      <c r="R80" s="51">
        <v>2298028</v>
      </c>
      <c r="S80" s="51">
        <v>158037</v>
      </c>
      <c r="T80" s="51">
        <v>212557</v>
      </c>
      <c r="U80" s="51">
        <v>2871138.85</v>
      </c>
      <c r="V80" s="51">
        <v>1158060</v>
      </c>
      <c r="W80" s="51">
        <v>33196</v>
      </c>
      <c r="X80" s="51">
        <v>599929</v>
      </c>
    </row>
    <row r="81" spans="1:24" ht="12.75">
      <c r="A81" s="48">
        <v>6</v>
      </c>
      <c r="B81" s="48">
        <v>14</v>
      </c>
      <c r="C81" s="48">
        <v>5</v>
      </c>
      <c r="D81" s="42">
        <v>2</v>
      </c>
      <c r="E81" s="49"/>
      <c r="F81" s="50" t="s">
        <v>86</v>
      </c>
      <c r="G81" s="60" t="s">
        <v>157</v>
      </c>
      <c r="H81" s="51">
        <v>28733089.29</v>
      </c>
      <c r="I81" s="51">
        <v>3639489.43</v>
      </c>
      <c r="J81" s="51">
        <v>7910</v>
      </c>
      <c r="K81" s="51">
        <v>3063378.87</v>
      </c>
      <c r="L81" s="51">
        <v>5000</v>
      </c>
      <c r="M81" s="51">
        <v>212626</v>
      </c>
      <c r="N81" s="51">
        <v>3284588</v>
      </c>
      <c r="O81" s="51">
        <v>200100</v>
      </c>
      <c r="P81" s="51">
        <v>9595829.01</v>
      </c>
      <c r="Q81" s="51">
        <v>102200</v>
      </c>
      <c r="R81" s="51">
        <v>4192508.16</v>
      </c>
      <c r="S81" s="51">
        <v>244819.82</v>
      </c>
      <c r="T81" s="51">
        <v>451792</v>
      </c>
      <c r="U81" s="51">
        <v>2110186</v>
      </c>
      <c r="V81" s="51">
        <v>723731</v>
      </c>
      <c r="W81" s="51">
        <v>255200</v>
      </c>
      <c r="X81" s="51">
        <v>643731</v>
      </c>
    </row>
    <row r="82" spans="1:24" ht="12.75">
      <c r="A82" s="48">
        <v>6</v>
      </c>
      <c r="B82" s="48">
        <v>6</v>
      </c>
      <c r="C82" s="48">
        <v>5</v>
      </c>
      <c r="D82" s="42">
        <v>2</v>
      </c>
      <c r="E82" s="49"/>
      <c r="F82" s="50" t="s">
        <v>86</v>
      </c>
      <c r="G82" s="60" t="s">
        <v>90</v>
      </c>
      <c r="H82" s="51">
        <v>27785765</v>
      </c>
      <c r="I82" s="51">
        <v>831269</v>
      </c>
      <c r="J82" s="51">
        <v>152480</v>
      </c>
      <c r="K82" s="51">
        <v>1690436</v>
      </c>
      <c r="L82" s="51">
        <v>2233</v>
      </c>
      <c r="M82" s="51">
        <v>136500</v>
      </c>
      <c r="N82" s="51">
        <v>3127016</v>
      </c>
      <c r="O82" s="51">
        <v>504457</v>
      </c>
      <c r="P82" s="51">
        <v>12320298</v>
      </c>
      <c r="Q82" s="51">
        <v>160000</v>
      </c>
      <c r="R82" s="51">
        <v>4201629</v>
      </c>
      <c r="S82" s="51">
        <v>247196</v>
      </c>
      <c r="T82" s="51">
        <v>186430</v>
      </c>
      <c r="U82" s="51">
        <v>1012951</v>
      </c>
      <c r="V82" s="51">
        <v>1373357</v>
      </c>
      <c r="W82" s="51">
        <v>1279752</v>
      </c>
      <c r="X82" s="51">
        <v>559761</v>
      </c>
    </row>
    <row r="83" spans="1:24" ht="12.75">
      <c r="A83" s="48">
        <v>6</v>
      </c>
      <c r="B83" s="48">
        <v>6</v>
      </c>
      <c r="C83" s="48">
        <v>6</v>
      </c>
      <c r="D83" s="42">
        <v>2</v>
      </c>
      <c r="E83" s="49"/>
      <c r="F83" s="50" t="s">
        <v>86</v>
      </c>
      <c r="G83" s="60" t="s">
        <v>158</v>
      </c>
      <c r="H83" s="51">
        <v>12938379.25</v>
      </c>
      <c r="I83" s="51">
        <v>591155.09</v>
      </c>
      <c r="J83" s="51">
        <v>435800</v>
      </c>
      <c r="K83" s="51">
        <v>739050</v>
      </c>
      <c r="L83" s="51">
        <v>211</v>
      </c>
      <c r="M83" s="51">
        <v>99656</v>
      </c>
      <c r="N83" s="51">
        <v>1860816.2</v>
      </c>
      <c r="O83" s="51">
        <v>149512</v>
      </c>
      <c r="P83" s="51">
        <v>3999777.11</v>
      </c>
      <c r="Q83" s="51">
        <v>35000</v>
      </c>
      <c r="R83" s="51">
        <v>2166904.16</v>
      </c>
      <c r="S83" s="51">
        <v>0</v>
      </c>
      <c r="T83" s="51">
        <v>121118</v>
      </c>
      <c r="U83" s="51">
        <v>2067416.39</v>
      </c>
      <c r="V83" s="51">
        <v>428240.42</v>
      </c>
      <c r="W83" s="51">
        <v>61463.88</v>
      </c>
      <c r="X83" s="51">
        <v>182259</v>
      </c>
    </row>
    <row r="84" spans="1:24" ht="12.75">
      <c r="A84" s="48">
        <v>6</v>
      </c>
      <c r="B84" s="48">
        <v>7</v>
      </c>
      <c r="C84" s="48">
        <v>5</v>
      </c>
      <c r="D84" s="42">
        <v>2</v>
      </c>
      <c r="E84" s="49"/>
      <c r="F84" s="50" t="s">
        <v>86</v>
      </c>
      <c r="G84" s="60" t="s">
        <v>91</v>
      </c>
      <c r="H84" s="51">
        <v>22039009.64</v>
      </c>
      <c r="I84" s="51">
        <v>456780.58</v>
      </c>
      <c r="J84" s="51">
        <v>146060</v>
      </c>
      <c r="K84" s="51">
        <v>1481784.84</v>
      </c>
      <c r="L84" s="51">
        <v>0</v>
      </c>
      <c r="M84" s="51">
        <v>10000</v>
      </c>
      <c r="N84" s="51">
        <v>1948418</v>
      </c>
      <c r="O84" s="51">
        <v>118959</v>
      </c>
      <c r="P84" s="51">
        <v>8702683.49</v>
      </c>
      <c r="Q84" s="51">
        <v>75000</v>
      </c>
      <c r="R84" s="51">
        <v>3234039.29</v>
      </c>
      <c r="S84" s="51">
        <v>0</v>
      </c>
      <c r="T84" s="51">
        <v>328888</v>
      </c>
      <c r="U84" s="51">
        <v>4293899.33</v>
      </c>
      <c r="V84" s="51">
        <v>858948.95</v>
      </c>
      <c r="W84" s="51">
        <v>161256.16</v>
      </c>
      <c r="X84" s="51">
        <v>222292</v>
      </c>
    </row>
    <row r="85" spans="1:24" ht="12.75">
      <c r="A85" s="48">
        <v>6</v>
      </c>
      <c r="B85" s="48">
        <v>18</v>
      </c>
      <c r="C85" s="48">
        <v>4</v>
      </c>
      <c r="D85" s="42">
        <v>2</v>
      </c>
      <c r="E85" s="49"/>
      <c r="F85" s="50" t="s">
        <v>86</v>
      </c>
      <c r="G85" s="60" t="s">
        <v>159</v>
      </c>
      <c r="H85" s="51">
        <v>10292666.77</v>
      </c>
      <c r="I85" s="51">
        <v>181080.37</v>
      </c>
      <c r="J85" s="51">
        <v>290144.73</v>
      </c>
      <c r="K85" s="51">
        <v>684399.45</v>
      </c>
      <c r="L85" s="51">
        <v>238549</v>
      </c>
      <c r="M85" s="51">
        <v>107000</v>
      </c>
      <c r="N85" s="51">
        <v>1570551.4</v>
      </c>
      <c r="O85" s="51">
        <v>228100</v>
      </c>
      <c r="P85" s="51">
        <v>3464149.14</v>
      </c>
      <c r="Q85" s="51">
        <v>28650</v>
      </c>
      <c r="R85" s="51">
        <v>1743477.9</v>
      </c>
      <c r="S85" s="51">
        <v>0</v>
      </c>
      <c r="T85" s="51">
        <v>91966</v>
      </c>
      <c r="U85" s="51">
        <v>1093039.92</v>
      </c>
      <c r="V85" s="51">
        <v>400937.08</v>
      </c>
      <c r="W85" s="51">
        <v>11000</v>
      </c>
      <c r="X85" s="51">
        <v>159621.78</v>
      </c>
    </row>
    <row r="86" spans="1:24" ht="12.75">
      <c r="A86" s="48">
        <v>6</v>
      </c>
      <c r="B86" s="48">
        <v>9</v>
      </c>
      <c r="C86" s="48">
        <v>9</v>
      </c>
      <c r="D86" s="42">
        <v>2</v>
      </c>
      <c r="E86" s="49"/>
      <c r="F86" s="50" t="s">
        <v>86</v>
      </c>
      <c r="G86" s="60" t="s">
        <v>160</v>
      </c>
      <c r="H86" s="51">
        <v>13107024.18</v>
      </c>
      <c r="I86" s="51">
        <v>365349.59</v>
      </c>
      <c r="J86" s="51">
        <v>247000</v>
      </c>
      <c r="K86" s="51">
        <v>1854790.5</v>
      </c>
      <c r="L86" s="51">
        <v>0</v>
      </c>
      <c r="M86" s="51">
        <v>38500</v>
      </c>
      <c r="N86" s="51">
        <v>1514991.25</v>
      </c>
      <c r="O86" s="51">
        <v>204800</v>
      </c>
      <c r="P86" s="51">
        <v>4440929.04</v>
      </c>
      <c r="Q86" s="51">
        <v>46000</v>
      </c>
      <c r="R86" s="51">
        <v>1922954.63</v>
      </c>
      <c r="S86" s="51">
        <v>0</v>
      </c>
      <c r="T86" s="51">
        <v>419595</v>
      </c>
      <c r="U86" s="51">
        <v>1055245.13</v>
      </c>
      <c r="V86" s="51">
        <v>824645</v>
      </c>
      <c r="W86" s="51">
        <v>46611.4</v>
      </c>
      <c r="X86" s="51">
        <v>125612.64</v>
      </c>
    </row>
    <row r="87" spans="1:24" ht="12.75">
      <c r="A87" s="48">
        <v>6</v>
      </c>
      <c r="B87" s="48">
        <v>11</v>
      </c>
      <c r="C87" s="48">
        <v>4</v>
      </c>
      <c r="D87" s="42">
        <v>2</v>
      </c>
      <c r="E87" s="49"/>
      <c r="F87" s="50" t="s">
        <v>86</v>
      </c>
      <c r="G87" s="60" t="s">
        <v>161</v>
      </c>
      <c r="H87" s="51">
        <v>33972155.56</v>
      </c>
      <c r="I87" s="51">
        <v>676701.42</v>
      </c>
      <c r="J87" s="51">
        <v>0</v>
      </c>
      <c r="K87" s="51">
        <v>1351423.99</v>
      </c>
      <c r="L87" s="51">
        <v>0</v>
      </c>
      <c r="M87" s="51">
        <v>648476</v>
      </c>
      <c r="N87" s="51">
        <v>2917602.32</v>
      </c>
      <c r="O87" s="51">
        <v>233500</v>
      </c>
      <c r="P87" s="51">
        <v>15988914.43</v>
      </c>
      <c r="Q87" s="51">
        <v>146827</v>
      </c>
      <c r="R87" s="51">
        <v>7135239.62</v>
      </c>
      <c r="S87" s="51">
        <v>25690</v>
      </c>
      <c r="T87" s="51">
        <v>968706.42</v>
      </c>
      <c r="U87" s="51">
        <v>961838.08</v>
      </c>
      <c r="V87" s="51">
        <v>2121428.48</v>
      </c>
      <c r="W87" s="51">
        <v>444000</v>
      </c>
      <c r="X87" s="51">
        <v>351807.8</v>
      </c>
    </row>
    <row r="88" spans="1:24" ht="12.75">
      <c r="A88" s="48">
        <v>6</v>
      </c>
      <c r="B88" s="48">
        <v>2</v>
      </c>
      <c r="C88" s="48">
        <v>8</v>
      </c>
      <c r="D88" s="42">
        <v>2</v>
      </c>
      <c r="E88" s="49"/>
      <c r="F88" s="50" t="s">
        <v>86</v>
      </c>
      <c r="G88" s="60" t="s">
        <v>162</v>
      </c>
      <c r="H88" s="51">
        <v>30192060.12</v>
      </c>
      <c r="I88" s="51">
        <v>1563622.56</v>
      </c>
      <c r="J88" s="51">
        <v>50000</v>
      </c>
      <c r="K88" s="51">
        <v>2081386.08</v>
      </c>
      <c r="L88" s="51">
        <v>0</v>
      </c>
      <c r="M88" s="51">
        <v>0</v>
      </c>
      <c r="N88" s="51">
        <v>1516444.2</v>
      </c>
      <c r="O88" s="51">
        <v>339495.79</v>
      </c>
      <c r="P88" s="51">
        <v>8941682.16</v>
      </c>
      <c r="Q88" s="51">
        <v>75000</v>
      </c>
      <c r="R88" s="51">
        <v>3395837.41</v>
      </c>
      <c r="S88" s="51">
        <v>0</v>
      </c>
      <c r="T88" s="51">
        <v>315422</v>
      </c>
      <c r="U88" s="51">
        <v>10929868.92</v>
      </c>
      <c r="V88" s="51">
        <v>359400</v>
      </c>
      <c r="W88" s="51">
        <v>374000</v>
      </c>
      <c r="X88" s="51">
        <v>249901</v>
      </c>
    </row>
    <row r="89" spans="1:24" ht="12.75">
      <c r="A89" s="48">
        <v>6</v>
      </c>
      <c r="B89" s="48">
        <v>14</v>
      </c>
      <c r="C89" s="48">
        <v>6</v>
      </c>
      <c r="D89" s="42">
        <v>2</v>
      </c>
      <c r="E89" s="49"/>
      <c r="F89" s="50" t="s">
        <v>86</v>
      </c>
      <c r="G89" s="60" t="s">
        <v>163</v>
      </c>
      <c r="H89" s="51">
        <v>24981112.29</v>
      </c>
      <c r="I89" s="51">
        <v>3235157.07</v>
      </c>
      <c r="J89" s="51">
        <v>0</v>
      </c>
      <c r="K89" s="51">
        <v>1664285.38</v>
      </c>
      <c r="L89" s="51">
        <v>1600</v>
      </c>
      <c r="M89" s="51">
        <v>166380.87</v>
      </c>
      <c r="N89" s="51">
        <v>2229714.16</v>
      </c>
      <c r="O89" s="51">
        <v>229500</v>
      </c>
      <c r="P89" s="51">
        <v>10115247.59</v>
      </c>
      <c r="Q89" s="51">
        <v>99000</v>
      </c>
      <c r="R89" s="51">
        <v>3942104</v>
      </c>
      <c r="S89" s="51">
        <v>10000</v>
      </c>
      <c r="T89" s="51">
        <v>519369</v>
      </c>
      <c r="U89" s="51">
        <v>1076560</v>
      </c>
      <c r="V89" s="51">
        <v>1037308.71</v>
      </c>
      <c r="W89" s="51">
        <v>80300</v>
      </c>
      <c r="X89" s="51">
        <v>574585.51</v>
      </c>
    </row>
    <row r="90" spans="1:24" ht="12.75">
      <c r="A90" s="48">
        <v>6</v>
      </c>
      <c r="B90" s="48">
        <v>1</v>
      </c>
      <c r="C90" s="48">
        <v>8</v>
      </c>
      <c r="D90" s="42">
        <v>2</v>
      </c>
      <c r="E90" s="49"/>
      <c r="F90" s="50" t="s">
        <v>86</v>
      </c>
      <c r="G90" s="60" t="s">
        <v>164</v>
      </c>
      <c r="H90" s="51">
        <v>14534433.19</v>
      </c>
      <c r="I90" s="51">
        <v>152219.73</v>
      </c>
      <c r="J90" s="51">
        <v>365152</v>
      </c>
      <c r="K90" s="51">
        <v>757279</v>
      </c>
      <c r="L90" s="51">
        <v>0</v>
      </c>
      <c r="M90" s="51">
        <v>155350</v>
      </c>
      <c r="N90" s="51">
        <v>1858882.7</v>
      </c>
      <c r="O90" s="51">
        <v>174635</v>
      </c>
      <c r="P90" s="51">
        <v>5183532.52</v>
      </c>
      <c r="Q90" s="51">
        <v>44435</v>
      </c>
      <c r="R90" s="51">
        <v>2096367.54</v>
      </c>
      <c r="S90" s="51">
        <v>0</v>
      </c>
      <c r="T90" s="51">
        <v>212249</v>
      </c>
      <c r="U90" s="51">
        <v>535706</v>
      </c>
      <c r="V90" s="51">
        <v>607891.62</v>
      </c>
      <c r="W90" s="51">
        <v>2210018.75</v>
      </c>
      <c r="X90" s="51">
        <v>180714.33</v>
      </c>
    </row>
    <row r="91" spans="1:24" ht="12.75">
      <c r="A91" s="48">
        <v>6</v>
      </c>
      <c r="B91" s="48">
        <v>3</v>
      </c>
      <c r="C91" s="48">
        <v>7</v>
      </c>
      <c r="D91" s="42">
        <v>2</v>
      </c>
      <c r="E91" s="49"/>
      <c r="F91" s="50" t="s">
        <v>86</v>
      </c>
      <c r="G91" s="60" t="s">
        <v>165</v>
      </c>
      <c r="H91" s="51">
        <v>19537664.42</v>
      </c>
      <c r="I91" s="51">
        <v>335115.35</v>
      </c>
      <c r="J91" s="51">
        <v>0</v>
      </c>
      <c r="K91" s="51">
        <v>1289534</v>
      </c>
      <c r="L91" s="51">
        <v>8247044.34</v>
      </c>
      <c r="M91" s="51">
        <v>195500</v>
      </c>
      <c r="N91" s="51">
        <v>1506307</v>
      </c>
      <c r="O91" s="51">
        <v>165100</v>
      </c>
      <c r="P91" s="51">
        <v>3649865.13</v>
      </c>
      <c r="Q91" s="51">
        <v>21300</v>
      </c>
      <c r="R91" s="51">
        <v>2820717.6</v>
      </c>
      <c r="S91" s="51">
        <v>0</v>
      </c>
      <c r="T91" s="51">
        <v>108955</v>
      </c>
      <c r="U91" s="51">
        <v>519050</v>
      </c>
      <c r="V91" s="51">
        <v>424358</v>
      </c>
      <c r="W91" s="51">
        <v>65350</v>
      </c>
      <c r="X91" s="51">
        <v>189468</v>
      </c>
    </row>
    <row r="92" spans="1:24" ht="12.75">
      <c r="A92" s="48">
        <v>6</v>
      </c>
      <c r="B92" s="48">
        <v>8</v>
      </c>
      <c r="C92" s="48">
        <v>7</v>
      </c>
      <c r="D92" s="42">
        <v>2</v>
      </c>
      <c r="E92" s="49"/>
      <c r="F92" s="50" t="s">
        <v>86</v>
      </c>
      <c r="G92" s="60" t="s">
        <v>92</v>
      </c>
      <c r="H92" s="51">
        <v>41363033.59</v>
      </c>
      <c r="I92" s="51">
        <v>573336.38</v>
      </c>
      <c r="J92" s="51">
        <v>0</v>
      </c>
      <c r="K92" s="51">
        <v>3692232.04</v>
      </c>
      <c r="L92" s="51">
        <v>0</v>
      </c>
      <c r="M92" s="51">
        <v>582803.25</v>
      </c>
      <c r="N92" s="51">
        <v>3367534</v>
      </c>
      <c r="O92" s="51">
        <v>297800</v>
      </c>
      <c r="P92" s="51">
        <v>13911787.01</v>
      </c>
      <c r="Q92" s="51">
        <v>125000</v>
      </c>
      <c r="R92" s="51">
        <v>5780691.2</v>
      </c>
      <c r="S92" s="51">
        <v>0</v>
      </c>
      <c r="T92" s="51">
        <v>220889.75</v>
      </c>
      <c r="U92" s="51">
        <v>8226513.56</v>
      </c>
      <c r="V92" s="51">
        <v>705000</v>
      </c>
      <c r="W92" s="51">
        <v>2411521.91</v>
      </c>
      <c r="X92" s="51">
        <v>1467924.49</v>
      </c>
    </row>
    <row r="93" spans="1:24" ht="12.75">
      <c r="A93" s="48">
        <v>6</v>
      </c>
      <c r="B93" s="48">
        <v>18</v>
      </c>
      <c r="C93" s="48">
        <v>5</v>
      </c>
      <c r="D93" s="42">
        <v>2</v>
      </c>
      <c r="E93" s="49"/>
      <c r="F93" s="50" t="s">
        <v>86</v>
      </c>
      <c r="G93" s="60" t="s">
        <v>166</v>
      </c>
      <c r="H93" s="51">
        <v>24323988</v>
      </c>
      <c r="I93" s="51">
        <v>1149729</v>
      </c>
      <c r="J93" s="51">
        <v>0</v>
      </c>
      <c r="K93" s="51">
        <v>1104296</v>
      </c>
      <c r="L93" s="51">
        <v>0</v>
      </c>
      <c r="M93" s="51">
        <v>91000</v>
      </c>
      <c r="N93" s="51">
        <v>3186855</v>
      </c>
      <c r="O93" s="51">
        <v>216657</v>
      </c>
      <c r="P93" s="51">
        <v>7273895</v>
      </c>
      <c r="Q93" s="51">
        <v>75000</v>
      </c>
      <c r="R93" s="51">
        <v>4490320</v>
      </c>
      <c r="S93" s="51">
        <v>256567</v>
      </c>
      <c r="T93" s="51">
        <v>420038</v>
      </c>
      <c r="U93" s="51">
        <v>1015600</v>
      </c>
      <c r="V93" s="51">
        <v>645074</v>
      </c>
      <c r="W93" s="51">
        <v>3700958</v>
      </c>
      <c r="X93" s="51">
        <v>697999</v>
      </c>
    </row>
    <row r="94" spans="1:24" ht="12.75">
      <c r="A94" s="48">
        <v>6</v>
      </c>
      <c r="B94" s="48">
        <v>10</v>
      </c>
      <c r="C94" s="48">
        <v>2</v>
      </c>
      <c r="D94" s="42">
        <v>2</v>
      </c>
      <c r="E94" s="49"/>
      <c r="F94" s="50" t="s">
        <v>86</v>
      </c>
      <c r="G94" s="60" t="s">
        <v>167</v>
      </c>
      <c r="H94" s="51">
        <v>22372615.79</v>
      </c>
      <c r="I94" s="51">
        <v>1711667.48</v>
      </c>
      <c r="J94" s="51">
        <v>278926</v>
      </c>
      <c r="K94" s="51">
        <v>1366192.68</v>
      </c>
      <c r="L94" s="51">
        <v>4000</v>
      </c>
      <c r="M94" s="51">
        <v>45380</v>
      </c>
      <c r="N94" s="51">
        <v>3067352.48</v>
      </c>
      <c r="O94" s="51">
        <v>259227.96</v>
      </c>
      <c r="P94" s="51">
        <v>7552217.39</v>
      </c>
      <c r="Q94" s="51">
        <v>152996.06</v>
      </c>
      <c r="R94" s="51">
        <v>3008255.5</v>
      </c>
      <c r="S94" s="51">
        <v>500255.08</v>
      </c>
      <c r="T94" s="51">
        <v>244513.87</v>
      </c>
      <c r="U94" s="51">
        <v>1225284.05</v>
      </c>
      <c r="V94" s="51">
        <v>1744346.86</v>
      </c>
      <c r="W94" s="51">
        <v>767089.58</v>
      </c>
      <c r="X94" s="51">
        <v>444910.8</v>
      </c>
    </row>
    <row r="95" spans="1:24" ht="12.75">
      <c r="A95" s="48">
        <v>6</v>
      </c>
      <c r="B95" s="48">
        <v>20</v>
      </c>
      <c r="C95" s="48">
        <v>5</v>
      </c>
      <c r="D95" s="42">
        <v>2</v>
      </c>
      <c r="E95" s="49"/>
      <c r="F95" s="50" t="s">
        <v>86</v>
      </c>
      <c r="G95" s="60" t="s">
        <v>168</v>
      </c>
      <c r="H95" s="51">
        <v>20842366.21</v>
      </c>
      <c r="I95" s="51">
        <v>217480.99</v>
      </c>
      <c r="J95" s="51">
        <v>75000</v>
      </c>
      <c r="K95" s="51">
        <v>798210</v>
      </c>
      <c r="L95" s="51">
        <v>0</v>
      </c>
      <c r="M95" s="51">
        <v>0</v>
      </c>
      <c r="N95" s="51">
        <v>1984279</v>
      </c>
      <c r="O95" s="51">
        <v>223700</v>
      </c>
      <c r="P95" s="51">
        <v>7914684.92</v>
      </c>
      <c r="Q95" s="51">
        <v>51000</v>
      </c>
      <c r="R95" s="51">
        <v>3210511.5</v>
      </c>
      <c r="S95" s="51">
        <v>0</v>
      </c>
      <c r="T95" s="51">
        <v>250950</v>
      </c>
      <c r="U95" s="51">
        <v>5482201.6</v>
      </c>
      <c r="V95" s="51">
        <v>330011.6</v>
      </c>
      <c r="W95" s="51">
        <v>138757.96</v>
      </c>
      <c r="X95" s="51">
        <v>165578.64</v>
      </c>
    </row>
    <row r="96" spans="1:24" ht="12.75">
      <c r="A96" s="48">
        <v>6</v>
      </c>
      <c r="B96" s="48">
        <v>12</v>
      </c>
      <c r="C96" s="48">
        <v>4</v>
      </c>
      <c r="D96" s="42">
        <v>2</v>
      </c>
      <c r="E96" s="49"/>
      <c r="F96" s="50" t="s">
        <v>86</v>
      </c>
      <c r="G96" s="60" t="s">
        <v>169</v>
      </c>
      <c r="H96" s="51">
        <v>15353094.51</v>
      </c>
      <c r="I96" s="51">
        <v>197704.05</v>
      </c>
      <c r="J96" s="51">
        <v>367265</v>
      </c>
      <c r="K96" s="51">
        <v>1255197</v>
      </c>
      <c r="L96" s="51">
        <v>0</v>
      </c>
      <c r="M96" s="51">
        <v>320620</v>
      </c>
      <c r="N96" s="51">
        <v>1711595</v>
      </c>
      <c r="O96" s="51">
        <v>551540</v>
      </c>
      <c r="P96" s="51">
        <v>5804636.46</v>
      </c>
      <c r="Q96" s="51">
        <v>74000</v>
      </c>
      <c r="R96" s="51">
        <v>2839606</v>
      </c>
      <c r="S96" s="51">
        <v>0</v>
      </c>
      <c r="T96" s="51">
        <v>138160</v>
      </c>
      <c r="U96" s="51">
        <v>637200</v>
      </c>
      <c r="V96" s="51">
        <v>1065313</v>
      </c>
      <c r="W96" s="51">
        <v>229812</v>
      </c>
      <c r="X96" s="51">
        <v>160446</v>
      </c>
    </row>
    <row r="97" spans="1:24" ht="12.75">
      <c r="A97" s="48">
        <v>6</v>
      </c>
      <c r="B97" s="48">
        <v>1</v>
      </c>
      <c r="C97" s="48">
        <v>9</v>
      </c>
      <c r="D97" s="42">
        <v>2</v>
      </c>
      <c r="E97" s="49"/>
      <c r="F97" s="50" t="s">
        <v>86</v>
      </c>
      <c r="G97" s="60" t="s">
        <v>170</v>
      </c>
      <c r="H97" s="51">
        <v>17260975.11</v>
      </c>
      <c r="I97" s="51">
        <v>3089898.61</v>
      </c>
      <c r="J97" s="51">
        <v>0</v>
      </c>
      <c r="K97" s="51">
        <v>706261.98</v>
      </c>
      <c r="L97" s="51">
        <v>0</v>
      </c>
      <c r="M97" s="51">
        <v>439600</v>
      </c>
      <c r="N97" s="51">
        <v>1867422</v>
      </c>
      <c r="O97" s="51">
        <v>235433</v>
      </c>
      <c r="P97" s="51">
        <v>6448681.52</v>
      </c>
      <c r="Q97" s="51">
        <v>47880</v>
      </c>
      <c r="R97" s="51">
        <v>2497710</v>
      </c>
      <c r="S97" s="51">
        <v>0</v>
      </c>
      <c r="T97" s="51">
        <v>77796</v>
      </c>
      <c r="U97" s="51">
        <v>859386</v>
      </c>
      <c r="V97" s="51">
        <v>733900</v>
      </c>
      <c r="W97" s="51">
        <v>107235</v>
      </c>
      <c r="X97" s="51">
        <v>149771</v>
      </c>
    </row>
    <row r="98" spans="1:24" ht="12.75">
      <c r="A98" s="48">
        <v>6</v>
      </c>
      <c r="B98" s="48">
        <v>6</v>
      </c>
      <c r="C98" s="48">
        <v>7</v>
      </c>
      <c r="D98" s="42">
        <v>2</v>
      </c>
      <c r="E98" s="49"/>
      <c r="F98" s="50" t="s">
        <v>86</v>
      </c>
      <c r="G98" s="60" t="s">
        <v>171</v>
      </c>
      <c r="H98" s="51">
        <v>18578539.85</v>
      </c>
      <c r="I98" s="51">
        <v>353196.34</v>
      </c>
      <c r="J98" s="51">
        <v>292984</v>
      </c>
      <c r="K98" s="51">
        <v>994281</v>
      </c>
      <c r="L98" s="51">
        <v>0</v>
      </c>
      <c r="M98" s="51">
        <v>88270</v>
      </c>
      <c r="N98" s="51">
        <v>1616867.42</v>
      </c>
      <c r="O98" s="51">
        <v>357920</v>
      </c>
      <c r="P98" s="51">
        <v>4128624.69</v>
      </c>
      <c r="Q98" s="51">
        <v>39059</v>
      </c>
      <c r="R98" s="51">
        <v>2156423.4</v>
      </c>
      <c r="S98" s="51">
        <v>115671</v>
      </c>
      <c r="T98" s="51">
        <v>97140</v>
      </c>
      <c r="U98" s="51">
        <v>991117</v>
      </c>
      <c r="V98" s="51">
        <v>496336</v>
      </c>
      <c r="W98" s="51">
        <v>46200</v>
      </c>
      <c r="X98" s="51">
        <v>6804450</v>
      </c>
    </row>
    <row r="99" spans="1:24" ht="12.75">
      <c r="A99" s="48">
        <v>6</v>
      </c>
      <c r="B99" s="48">
        <v>2</v>
      </c>
      <c r="C99" s="48">
        <v>9</v>
      </c>
      <c r="D99" s="42">
        <v>2</v>
      </c>
      <c r="E99" s="49"/>
      <c r="F99" s="50" t="s">
        <v>86</v>
      </c>
      <c r="G99" s="60" t="s">
        <v>172</v>
      </c>
      <c r="H99" s="51">
        <v>12793914.12</v>
      </c>
      <c r="I99" s="51">
        <v>682044.5</v>
      </c>
      <c r="J99" s="51">
        <v>0</v>
      </c>
      <c r="K99" s="51">
        <v>1586244.46</v>
      </c>
      <c r="L99" s="51">
        <v>0</v>
      </c>
      <c r="M99" s="51">
        <v>11800</v>
      </c>
      <c r="N99" s="51">
        <v>1411852.6</v>
      </c>
      <c r="O99" s="51">
        <v>171766</v>
      </c>
      <c r="P99" s="51">
        <v>4896938.23</v>
      </c>
      <c r="Q99" s="51">
        <v>94500</v>
      </c>
      <c r="R99" s="51">
        <v>2039849</v>
      </c>
      <c r="S99" s="51">
        <v>0</v>
      </c>
      <c r="T99" s="51">
        <v>29125</v>
      </c>
      <c r="U99" s="51">
        <v>719820</v>
      </c>
      <c r="V99" s="51">
        <v>598132.33</v>
      </c>
      <c r="W99" s="51">
        <v>446300</v>
      </c>
      <c r="X99" s="51">
        <v>105542</v>
      </c>
    </row>
    <row r="100" spans="1:24" ht="12.75">
      <c r="A100" s="48">
        <v>6</v>
      </c>
      <c r="B100" s="48">
        <v>11</v>
      </c>
      <c r="C100" s="48">
        <v>5</v>
      </c>
      <c r="D100" s="42">
        <v>2</v>
      </c>
      <c r="E100" s="49"/>
      <c r="F100" s="50" t="s">
        <v>86</v>
      </c>
      <c r="G100" s="60" t="s">
        <v>93</v>
      </c>
      <c r="H100" s="51">
        <v>48626034.78</v>
      </c>
      <c r="I100" s="51">
        <v>999951.39</v>
      </c>
      <c r="J100" s="51">
        <v>0</v>
      </c>
      <c r="K100" s="51">
        <v>3419230.03</v>
      </c>
      <c r="L100" s="51">
        <v>164750</v>
      </c>
      <c r="M100" s="51">
        <v>449760.67</v>
      </c>
      <c r="N100" s="51">
        <v>4499082.51</v>
      </c>
      <c r="O100" s="51">
        <v>551214.91</v>
      </c>
      <c r="P100" s="51">
        <v>23659976.44</v>
      </c>
      <c r="Q100" s="51">
        <v>112250</v>
      </c>
      <c r="R100" s="51">
        <v>9105500.44</v>
      </c>
      <c r="S100" s="51">
        <v>0</v>
      </c>
      <c r="T100" s="51">
        <v>705270.62</v>
      </c>
      <c r="U100" s="51">
        <v>1797276</v>
      </c>
      <c r="V100" s="51">
        <v>1969614.83</v>
      </c>
      <c r="W100" s="51">
        <v>337582</v>
      </c>
      <c r="X100" s="51">
        <v>854574.94</v>
      </c>
    </row>
    <row r="101" spans="1:24" ht="12.75">
      <c r="A101" s="48">
        <v>6</v>
      </c>
      <c r="B101" s="48">
        <v>14</v>
      </c>
      <c r="C101" s="48">
        <v>7</v>
      </c>
      <c r="D101" s="42">
        <v>2</v>
      </c>
      <c r="E101" s="49"/>
      <c r="F101" s="50" t="s">
        <v>86</v>
      </c>
      <c r="G101" s="60" t="s">
        <v>173</v>
      </c>
      <c r="H101" s="51">
        <v>8744827.32</v>
      </c>
      <c r="I101" s="51">
        <v>512542</v>
      </c>
      <c r="J101" s="51">
        <v>205900</v>
      </c>
      <c r="K101" s="51">
        <v>182424</v>
      </c>
      <c r="L101" s="51">
        <v>0</v>
      </c>
      <c r="M101" s="51">
        <v>13716</v>
      </c>
      <c r="N101" s="51">
        <v>1183801</v>
      </c>
      <c r="O101" s="51">
        <v>50845</v>
      </c>
      <c r="P101" s="51">
        <v>3270614.32</v>
      </c>
      <c r="Q101" s="51">
        <v>76438</v>
      </c>
      <c r="R101" s="51">
        <v>1706889</v>
      </c>
      <c r="S101" s="51">
        <v>80698</v>
      </c>
      <c r="T101" s="51">
        <v>142875</v>
      </c>
      <c r="U101" s="51">
        <v>868546</v>
      </c>
      <c r="V101" s="51">
        <v>185667</v>
      </c>
      <c r="W101" s="51">
        <v>25966</v>
      </c>
      <c r="X101" s="51">
        <v>237906</v>
      </c>
    </row>
    <row r="102" spans="1:24" ht="12.75">
      <c r="A102" s="48">
        <v>6</v>
      </c>
      <c r="B102" s="48">
        <v>17</v>
      </c>
      <c r="C102" s="48">
        <v>2</v>
      </c>
      <c r="D102" s="42">
        <v>2</v>
      </c>
      <c r="E102" s="49"/>
      <c r="F102" s="50" t="s">
        <v>86</v>
      </c>
      <c r="G102" s="60" t="s">
        <v>174</v>
      </c>
      <c r="H102" s="51">
        <v>50283305.4</v>
      </c>
      <c r="I102" s="51">
        <v>740891.92</v>
      </c>
      <c r="J102" s="51">
        <v>934000</v>
      </c>
      <c r="K102" s="51">
        <v>5050306.65</v>
      </c>
      <c r="L102" s="51">
        <v>0</v>
      </c>
      <c r="M102" s="51">
        <v>0</v>
      </c>
      <c r="N102" s="51">
        <v>2976983.3</v>
      </c>
      <c r="O102" s="51">
        <v>315889.86</v>
      </c>
      <c r="P102" s="51">
        <v>11281433.27</v>
      </c>
      <c r="Q102" s="51">
        <v>60000</v>
      </c>
      <c r="R102" s="51">
        <v>4106780.85</v>
      </c>
      <c r="S102" s="51">
        <v>5000</v>
      </c>
      <c r="T102" s="51">
        <v>138785</v>
      </c>
      <c r="U102" s="51">
        <v>11995697.55</v>
      </c>
      <c r="V102" s="51">
        <v>12035741.44</v>
      </c>
      <c r="W102" s="51">
        <v>85000</v>
      </c>
      <c r="X102" s="51">
        <v>556795.56</v>
      </c>
    </row>
    <row r="103" spans="1:24" ht="12.75">
      <c r="A103" s="48">
        <v>6</v>
      </c>
      <c r="B103" s="48">
        <v>20</v>
      </c>
      <c r="C103" s="48">
        <v>6</v>
      </c>
      <c r="D103" s="42">
        <v>2</v>
      </c>
      <c r="E103" s="49"/>
      <c r="F103" s="50" t="s">
        <v>86</v>
      </c>
      <c r="G103" s="60" t="s">
        <v>175</v>
      </c>
      <c r="H103" s="51">
        <v>17709401.84</v>
      </c>
      <c r="I103" s="51">
        <v>496493.42</v>
      </c>
      <c r="J103" s="51">
        <v>0</v>
      </c>
      <c r="K103" s="51">
        <v>742241.7</v>
      </c>
      <c r="L103" s="51">
        <v>0</v>
      </c>
      <c r="M103" s="51">
        <v>10000</v>
      </c>
      <c r="N103" s="51">
        <v>1663404.05</v>
      </c>
      <c r="O103" s="51">
        <v>435196.4</v>
      </c>
      <c r="P103" s="51">
        <v>7329658.68</v>
      </c>
      <c r="Q103" s="51">
        <v>47000</v>
      </c>
      <c r="R103" s="51">
        <v>3736213.9</v>
      </c>
      <c r="S103" s="51">
        <v>151448.66</v>
      </c>
      <c r="T103" s="51">
        <v>235347.85</v>
      </c>
      <c r="U103" s="51">
        <v>1033972.09</v>
      </c>
      <c r="V103" s="51">
        <v>1505432.58</v>
      </c>
      <c r="W103" s="51">
        <v>75500</v>
      </c>
      <c r="X103" s="51">
        <v>247492.51</v>
      </c>
    </row>
    <row r="104" spans="1:24" ht="12.75">
      <c r="A104" s="48">
        <v>6</v>
      </c>
      <c r="B104" s="48">
        <v>8</v>
      </c>
      <c r="C104" s="48">
        <v>8</v>
      </c>
      <c r="D104" s="42">
        <v>2</v>
      </c>
      <c r="E104" s="49"/>
      <c r="F104" s="50" t="s">
        <v>86</v>
      </c>
      <c r="G104" s="60" t="s">
        <v>176</v>
      </c>
      <c r="H104" s="51">
        <v>18567173.53</v>
      </c>
      <c r="I104" s="51">
        <v>196298.69</v>
      </c>
      <c r="J104" s="51">
        <v>457372</v>
      </c>
      <c r="K104" s="51">
        <v>1541150.97</v>
      </c>
      <c r="L104" s="51">
        <v>0</v>
      </c>
      <c r="M104" s="51">
        <v>37000</v>
      </c>
      <c r="N104" s="51">
        <v>2174550.77</v>
      </c>
      <c r="O104" s="51">
        <v>261746</v>
      </c>
      <c r="P104" s="51">
        <v>8037518.94</v>
      </c>
      <c r="Q104" s="51">
        <v>81300</v>
      </c>
      <c r="R104" s="51">
        <v>3569759</v>
      </c>
      <c r="S104" s="51">
        <v>0</v>
      </c>
      <c r="T104" s="51">
        <v>641642</v>
      </c>
      <c r="U104" s="51">
        <v>850895.77</v>
      </c>
      <c r="V104" s="51">
        <v>229436.39</v>
      </c>
      <c r="W104" s="51">
        <v>89309</v>
      </c>
      <c r="X104" s="51">
        <v>399194</v>
      </c>
    </row>
    <row r="105" spans="1:24" ht="12.75">
      <c r="A105" s="48">
        <v>6</v>
      </c>
      <c r="B105" s="48">
        <v>1</v>
      </c>
      <c r="C105" s="48">
        <v>10</v>
      </c>
      <c r="D105" s="42">
        <v>2</v>
      </c>
      <c r="E105" s="49"/>
      <c r="F105" s="50" t="s">
        <v>86</v>
      </c>
      <c r="G105" s="60" t="s">
        <v>94</v>
      </c>
      <c r="H105" s="51">
        <v>37916194.85</v>
      </c>
      <c r="I105" s="51">
        <v>1033455.61</v>
      </c>
      <c r="J105" s="51">
        <v>1050594</v>
      </c>
      <c r="K105" s="51">
        <v>3465064.4</v>
      </c>
      <c r="L105" s="51">
        <v>0</v>
      </c>
      <c r="M105" s="51">
        <v>771799.96</v>
      </c>
      <c r="N105" s="51">
        <v>3336082.21</v>
      </c>
      <c r="O105" s="51">
        <v>739748.86</v>
      </c>
      <c r="P105" s="51">
        <v>15692855.71</v>
      </c>
      <c r="Q105" s="51">
        <v>87200</v>
      </c>
      <c r="R105" s="51">
        <v>5740502</v>
      </c>
      <c r="S105" s="51">
        <v>230654</v>
      </c>
      <c r="T105" s="51">
        <v>349517</v>
      </c>
      <c r="U105" s="51">
        <v>1610783.22</v>
      </c>
      <c r="V105" s="51">
        <v>2156451.37</v>
      </c>
      <c r="W105" s="51">
        <v>60000</v>
      </c>
      <c r="X105" s="51">
        <v>1591486.51</v>
      </c>
    </row>
    <row r="106" spans="1:24" ht="12.75">
      <c r="A106" s="48">
        <v>6</v>
      </c>
      <c r="B106" s="48">
        <v>13</v>
      </c>
      <c r="C106" s="48">
        <v>3</v>
      </c>
      <c r="D106" s="42">
        <v>2</v>
      </c>
      <c r="E106" s="49"/>
      <c r="F106" s="50" t="s">
        <v>86</v>
      </c>
      <c r="G106" s="60" t="s">
        <v>177</v>
      </c>
      <c r="H106" s="51">
        <v>21294954.45</v>
      </c>
      <c r="I106" s="51">
        <v>2770260.9</v>
      </c>
      <c r="J106" s="51">
        <v>0</v>
      </c>
      <c r="K106" s="51">
        <v>2759142.3</v>
      </c>
      <c r="L106" s="51">
        <v>0</v>
      </c>
      <c r="M106" s="51">
        <v>143000</v>
      </c>
      <c r="N106" s="51">
        <v>1602215</v>
      </c>
      <c r="O106" s="51">
        <v>232813</v>
      </c>
      <c r="P106" s="51">
        <v>5163711.56</v>
      </c>
      <c r="Q106" s="51">
        <v>42000</v>
      </c>
      <c r="R106" s="51">
        <v>2365659</v>
      </c>
      <c r="S106" s="51">
        <v>55490</v>
      </c>
      <c r="T106" s="51">
        <v>245378</v>
      </c>
      <c r="U106" s="51">
        <v>2992687.7</v>
      </c>
      <c r="V106" s="51">
        <v>474601</v>
      </c>
      <c r="W106" s="51">
        <v>1333528</v>
      </c>
      <c r="X106" s="51">
        <v>1114467.99</v>
      </c>
    </row>
    <row r="107" spans="1:24" ht="12.75">
      <c r="A107" s="48">
        <v>6</v>
      </c>
      <c r="B107" s="48">
        <v>10</v>
      </c>
      <c r="C107" s="48">
        <v>4</v>
      </c>
      <c r="D107" s="42">
        <v>2</v>
      </c>
      <c r="E107" s="49"/>
      <c r="F107" s="50" t="s">
        <v>86</v>
      </c>
      <c r="G107" s="60" t="s">
        <v>178</v>
      </c>
      <c r="H107" s="51">
        <v>26703994.15</v>
      </c>
      <c r="I107" s="51">
        <v>887611.91</v>
      </c>
      <c r="J107" s="51">
        <v>426030</v>
      </c>
      <c r="K107" s="51">
        <v>566240</v>
      </c>
      <c r="L107" s="51">
        <v>0</v>
      </c>
      <c r="M107" s="51">
        <v>130795</v>
      </c>
      <c r="N107" s="51">
        <v>3250268</v>
      </c>
      <c r="O107" s="51">
        <v>346431</v>
      </c>
      <c r="P107" s="51">
        <v>10728625.24</v>
      </c>
      <c r="Q107" s="51">
        <v>110000</v>
      </c>
      <c r="R107" s="51">
        <v>5507416</v>
      </c>
      <c r="S107" s="51">
        <v>0</v>
      </c>
      <c r="T107" s="51">
        <v>137623</v>
      </c>
      <c r="U107" s="51">
        <v>2255440</v>
      </c>
      <c r="V107" s="51">
        <v>1044304</v>
      </c>
      <c r="W107" s="51">
        <v>790716</v>
      </c>
      <c r="X107" s="51">
        <v>522494</v>
      </c>
    </row>
    <row r="108" spans="1:24" ht="12.75">
      <c r="A108" s="48">
        <v>6</v>
      </c>
      <c r="B108" s="48">
        <v>4</v>
      </c>
      <c r="C108" s="48">
        <v>5</v>
      </c>
      <c r="D108" s="42">
        <v>2</v>
      </c>
      <c r="E108" s="49"/>
      <c r="F108" s="50" t="s">
        <v>86</v>
      </c>
      <c r="G108" s="60" t="s">
        <v>179</v>
      </c>
      <c r="H108" s="51">
        <v>41836241.1</v>
      </c>
      <c r="I108" s="51">
        <v>1546767.23</v>
      </c>
      <c r="J108" s="51">
        <v>0</v>
      </c>
      <c r="K108" s="51">
        <v>1635780.95</v>
      </c>
      <c r="L108" s="51">
        <v>310000</v>
      </c>
      <c r="M108" s="51">
        <v>603500</v>
      </c>
      <c r="N108" s="51">
        <v>2727693</v>
      </c>
      <c r="O108" s="51">
        <v>345700</v>
      </c>
      <c r="P108" s="51">
        <v>8130408.48</v>
      </c>
      <c r="Q108" s="51">
        <v>70200</v>
      </c>
      <c r="R108" s="51">
        <v>3580089.13</v>
      </c>
      <c r="S108" s="51">
        <v>61019.31</v>
      </c>
      <c r="T108" s="51">
        <v>279319</v>
      </c>
      <c r="U108" s="51">
        <v>18698166</v>
      </c>
      <c r="V108" s="51">
        <v>3328277</v>
      </c>
      <c r="W108" s="51">
        <v>103300</v>
      </c>
      <c r="X108" s="51">
        <v>416021</v>
      </c>
    </row>
    <row r="109" spans="1:24" ht="12.75">
      <c r="A109" s="48">
        <v>6</v>
      </c>
      <c r="B109" s="48">
        <v>9</v>
      </c>
      <c r="C109" s="48">
        <v>10</v>
      </c>
      <c r="D109" s="42">
        <v>2</v>
      </c>
      <c r="E109" s="49"/>
      <c r="F109" s="50" t="s">
        <v>86</v>
      </c>
      <c r="G109" s="60" t="s">
        <v>180</v>
      </c>
      <c r="H109" s="51">
        <v>31424501.62</v>
      </c>
      <c r="I109" s="51">
        <v>1237919.77</v>
      </c>
      <c r="J109" s="51">
        <v>0</v>
      </c>
      <c r="K109" s="51">
        <v>2034899.65</v>
      </c>
      <c r="L109" s="51">
        <v>0</v>
      </c>
      <c r="M109" s="51">
        <v>850567.21</v>
      </c>
      <c r="N109" s="51">
        <v>3075873.85</v>
      </c>
      <c r="O109" s="51">
        <v>300054.97</v>
      </c>
      <c r="P109" s="51">
        <v>14400519.93</v>
      </c>
      <c r="Q109" s="51">
        <v>101843</v>
      </c>
      <c r="R109" s="51">
        <v>5450334.04</v>
      </c>
      <c r="S109" s="51">
        <v>0</v>
      </c>
      <c r="T109" s="51">
        <v>195920</v>
      </c>
      <c r="U109" s="51">
        <v>1488337.2</v>
      </c>
      <c r="V109" s="51">
        <v>726850</v>
      </c>
      <c r="W109" s="51">
        <v>779000</v>
      </c>
      <c r="X109" s="51">
        <v>782382</v>
      </c>
    </row>
    <row r="110" spans="1:24" ht="12.75">
      <c r="A110" s="48">
        <v>6</v>
      </c>
      <c r="B110" s="48">
        <v>8</v>
      </c>
      <c r="C110" s="48">
        <v>9</v>
      </c>
      <c r="D110" s="42">
        <v>2</v>
      </c>
      <c r="E110" s="49"/>
      <c r="F110" s="50" t="s">
        <v>86</v>
      </c>
      <c r="G110" s="60" t="s">
        <v>181</v>
      </c>
      <c r="H110" s="51">
        <v>19062100.68</v>
      </c>
      <c r="I110" s="51">
        <v>308188.43</v>
      </c>
      <c r="J110" s="51">
        <v>514805</v>
      </c>
      <c r="K110" s="51">
        <v>1430830</v>
      </c>
      <c r="L110" s="51">
        <v>7000</v>
      </c>
      <c r="M110" s="51">
        <v>44500</v>
      </c>
      <c r="N110" s="51">
        <v>2074392</v>
      </c>
      <c r="O110" s="51">
        <v>255816</v>
      </c>
      <c r="P110" s="51">
        <v>8567894.25</v>
      </c>
      <c r="Q110" s="51">
        <v>77000</v>
      </c>
      <c r="R110" s="51">
        <v>4378038</v>
      </c>
      <c r="S110" s="51">
        <v>19200</v>
      </c>
      <c r="T110" s="51">
        <v>112645</v>
      </c>
      <c r="U110" s="51">
        <v>374376</v>
      </c>
      <c r="V110" s="51">
        <v>487917</v>
      </c>
      <c r="W110" s="51">
        <v>87900</v>
      </c>
      <c r="X110" s="51">
        <v>321599</v>
      </c>
    </row>
    <row r="111" spans="1:24" ht="12.75">
      <c r="A111" s="48">
        <v>6</v>
      </c>
      <c r="B111" s="48">
        <v>20</v>
      </c>
      <c r="C111" s="48">
        <v>7</v>
      </c>
      <c r="D111" s="42">
        <v>2</v>
      </c>
      <c r="E111" s="49"/>
      <c r="F111" s="50" t="s">
        <v>86</v>
      </c>
      <c r="G111" s="60" t="s">
        <v>182</v>
      </c>
      <c r="H111" s="51">
        <v>18698211.15</v>
      </c>
      <c r="I111" s="51">
        <v>271505.72</v>
      </c>
      <c r="J111" s="51">
        <v>240000</v>
      </c>
      <c r="K111" s="51">
        <v>790000</v>
      </c>
      <c r="L111" s="51">
        <v>2362702.27</v>
      </c>
      <c r="M111" s="51">
        <v>383000</v>
      </c>
      <c r="N111" s="51">
        <v>1642681.41</v>
      </c>
      <c r="O111" s="51">
        <v>130000</v>
      </c>
      <c r="P111" s="51">
        <v>6571823.56</v>
      </c>
      <c r="Q111" s="51">
        <v>55000</v>
      </c>
      <c r="R111" s="51">
        <v>3464118</v>
      </c>
      <c r="S111" s="51">
        <v>4950</v>
      </c>
      <c r="T111" s="51">
        <v>400315</v>
      </c>
      <c r="U111" s="51">
        <v>538000</v>
      </c>
      <c r="V111" s="51">
        <v>373976.2</v>
      </c>
      <c r="W111" s="51">
        <v>1179568.81</v>
      </c>
      <c r="X111" s="51">
        <v>290570.18</v>
      </c>
    </row>
    <row r="112" spans="1:24" ht="12.75">
      <c r="A112" s="48">
        <v>6</v>
      </c>
      <c r="B112" s="48">
        <v>9</v>
      </c>
      <c r="C112" s="48">
        <v>11</v>
      </c>
      <c r="D112" s="42">
        <v>2</v>
      </c>
      <c r="E112" s="49"/>
      <c r="F112" s="50" t="s">
        <v>86</v>
      </c>
      <c r="G112" s="60" t="s">
        <v>183</v>
      </c>
      <c r="H112" s="51">
        <v>62535262.76</v>
      </c>
      <c r="I112" s="51">
        <v>1420423.37</v>
      </c>
      <c r="J112" s="51">
        <v>0</v>
      </c>
      <c r="K112" s="51">
        <v>5977447.89</v>
      </c>
      <c r="L112" s="51">
        <v>0</v>
      </c>
      <c r="M112" s="51">
        <v>255488</v>
      </c>
      <c r="N112" s="51">
        <v>5459605.4</v>
      </c>
      <c r="O112" s="51">
        <v>594319.56</v>
      </c>
      <c r="P112" s="51">
        <v>22862844.29</v>
      </c>
      <c r="Q112" s="51">
        <v>408560</v>
      </c>
      <c r="R112" s="51">
        <v>7663762.6</v>
      </c>
      <c r="S112" s="51">
        <v>1151000</v>
      </c>
      <c r="T112" s="51">
        <v>428087</v>
      </c>
      <c r="U112" s="51">
        <v>11079769.57</v>
      </c>
      <c r="V112" s="51">
        <v>1697850</v>
      </c>
      <c r="W112" s="51">
        <v>345380</v>
      </c>
      <c r="X112" s="51">
        <v>3190725.08</v>
      </c>
    </row>
    <row r="113" spans="1:24" ht="12.75">
      <c r="A113" s="48">
        <v>6</v>
      </c>
      <c r="B113" s="48">
        <v>16</v>
      </c>
      <c r="C113" s="48">
        <v>3</v>
      </c>
      <c r="D113" s="42">
        <v>2</v>
      </c>
      <c r="E113" s="49"/>
      <c r="F113" s="50" t="s">
        <v>86</v>
      </c>
      <c r="G113" s="60" t="s">
        <v>184</v>
      </c>
      <c r="H113" s="51">
        <v>13669034.69</v>
      </c>
      <c r="I113" s="51">
        <v>257206.08</v>
      </c>
      <c r="J113" s="51">
        <v>0</v>
      </c>
      <c r="K113" s="51">
        <v>1804568.17</v>
      </c>
      <c r="L113" s="51">
        <v>0</v>
      </c>
      <c r="M113" s="51">
        <v>3000</v>
      </c>
      <c r="N113" s="51">
        <v>1682776.18</v>
      </c>
      <c r="O113" s="51">
        <v>181209.65</v>
      </c>
      <c r="P113" s="51">
        <v>5086561.5</v>
      </c>
      <c r="Q113" s="51">
        <v>34000</v>
      </c>
      <c r="R113" s="51">
        <v>2949521.68</v>
      </c>
      <c r="S113" s="51">
        <v>36411</v>
      </c>
      <c r="T113" s="51">
        <v>58544</v>
      </c>
      <c r="U113" s="51">
        <v>498309.63</v>
      </c>
      <c r="V113" s="51">
        <v>619554.88</v>
      </c>
      <c r="W113" s="51">
        <v>83710.08</v>
      </c>
      <c r="X113" s="51">
        <v>373661.84</v>
      </c>
    </row>
    <row r="114" spans="1:24" ht="12.75">
      <c r="A114" s="48">
        <v>6</v>
      </c>
      <c r="B114" s="48">
        <v>2</v>
      </c>
      <c r="C114" s="48">
        <v>10</v>
      </c>
      <c r="D114" s="42">
        <v>2</v>
      </c>
      <c r="E114" s="49"/>
      <c r="F114" s="50" t="s">
        <v>86</v>
      </c>
      <c r="G114" s="60" t="s">
        <v>185</v>
      </c>
      <c r="H114" s="51">
        <v>17202490.55</v>
      </c>
      <c r="I114" s="51">
        <v>4341349.38</v>
      </c>
      <c r="J114" s="51">
        <v>0</v>
      </c>
      <c r="K114" s="51">
        <v>424468</v>
      </c>
      <c r="L114" s="51">
        <v>0</v>
      </c>
      <c r="M114" s="51">
        <v>134781.59</v>
      </c>
      <c r="N114" s="51">
        <v>1662608.61</v>
      </c>
      <c r="O114" s="51">
        <v>199850</v>
      </c>
      <c r="P114" s="51">
        <v>6775678</v>
      </c>
      <c r="Q114" s="51">
        <v>58000</v>
      </c>
      <c r="R114" s="51">
        <v>2244531.97</v>
      </c>
      <c r="S114" s="51">
        <v>0</v>
      </c>
      <c r="T114" s="51">
        <v>76767</v>
      </c>
      <c r="U114" s="51">
        <v>368298</v>
      </c>
      <c r="V114" s="51">
        <v>638500</v>
      </c>
      <c r="W114" s="51">
        <v>105585</v>
      </c>
      <c r="X114" s="51">
        <v>172073</v>
      </c>
    </row>
    <row r="115" spans="1:24" ht="12.75">
      <c r="A115" s="48">
        <v>6</v>
      </c>
      <c r="B115" s="48">
        <v>8</v>
      </c>
      <c r="C115" s="48">
        <v>11</v>
      </c>
      <c r="D115" s="42">
        <v>2</v>
      </c>
      <c r="E115" s="49"/>
      <c r="F115" s="50" t="s">
        <v>86</v>
      </c>
      <c r="G115" s="60" t="s">
        <v>186</v>
      </c>
      <c r="H115" s="51">
        <v>13147262.17</v>
      </c>
      <c r="I115" s="51">
        <v>355489.37</v>
      </c>
      <c r="J115" s="51">
        <v>183487.94</v>
      </c>
      <c r="K115" s="51">
        <v>790993.89</v>
      </c>
      <c r="L115" s="51">
        <v>546354.62</v>
      </c>
      <c r="M115" s="51">
        <v>222360.75</v>
      </c>
      <c r="N115" s="51">
        <v>1666338.65</v>
      </c>
      <c r="O115" s="51">
        <v>773096.51</v>
      </c>
      <c r="P115" s="51">
        <v>5171430.57</v>
      </c>
      <c r="Q115" s="51">
        <v>40300</v>
      </c>
      <c r="R115" s="51">
        <v>2577761.76</v>
      </c>
      <c r="S115" s="51">
        <v>0</v>
      </c>
      <c r="T115" s="51">
        <v>173100</v>
      </c>
      <c r="U115" s="51">
        <v>265450</v>
      </c>
      <c r="V115" s="51">
        <v>185077.6</v>
      </c>
      <c r="W115" s="51">
        <v>36950</v>
      </c>
      <c r="X115" s="51">
        <v>159070.51</v>
      </c>
    </row>
    <row r="116" spans="1:24" ht="12.75">
      <c r="A116" s="48">
        <v>6</v>
      </c>
      <c r="B116" s="48">
        <v>1</v>
      </c>
      <c r="C116" s="48">
        <v>11</v>
      </c>
      <c r="D116" s="42">
        <v>2</v>
      </c>
      <c r="E116" s="49"/>
      <c r="F116" s="50" t="s">
        <v>86</v>
      </c>
      <c r="G116" s="60" t="s">
        <v>187</v>
      </c>
      <c r="H116" s="51">
        <v>26563685.58</v>
      </c>
      <c r="I116" s="51">
        <v>758216.04</v>
      </c>
      <c r="J116" s="51">
        <v>0</v>
      </c>
      <c r="K116" s="51">
        <v>1701200</v>
      </c>
      <c r="L116" s="51">
        <v>40000</v>
      </c>
      <c r="M116" s="51">
        <v>69562</v>
      </c>
      <c r="N116" s="51">
        <v>2594141.15</v>
      </c>
      <c r="O116" s="51">
        <v>244794</v>
      </c>
      <c r="P116" s="51">
        <v>12748700.34</v>
      </c>
      <c r="Q116" s="51">
        <v>69000</v>
      </c>
      <c r="R116" s="51">
        <v>4051764</v>
      </c>
      <c r="S116" s="51">
        <v>0</v>
      </c>
      <c r="T116" s="51">
        <v>1715839</v>
      </c>
      <c r="U116" s="51">
        <v>601217</v>
      </c>
      <c r="V116" s="51">
        <v>1166583</v>
      </c>
      <c r="W116" s="51">
        <v>166400</v>
      </c>
      <c r="X116" s="51">
        <v>636269.05</v>
      </c>
    </row>
    <row r="117" spans="1:24" ht="12.75">
      <c r="A117" s="48">
        <v>6</v>
      </c>
      <c r="B117" s="48">
        <v>13</v>
      </c>
      <c r="C117" s="48">
        <v>5</v>
      </c>
      <c r="D117" s="42">
        <v>2</v>
      </c>
      <c r="E117" s="49"/>
      <c r="F117" s="50" t="s">
        <v>86</v>
      </c>
      <c r="G117" s="60" t="s">
        <v>188</v>
      </c>
      <c r="H117" s="51">
        <v>7540212.37</v>
      </c>
      <c r="I117" s="51">
        <v>655110.62</v>
      </c>
      <c r="J117" s="51">
        <v>53502</v>
      </c>
      <c r="K117" s="51">
        <v>1041473</v>
      </c>
      <c r="L117" s="51">
        <v>233569</v>
      </c>
      <c r="M117" s="51">
        <v>59904</v>
      </c>
      <c r="N117" s="51">
        <v>1093728</v>
      </c>
      <c r="O117" s="51">
        <v>138846</v>
      </c>
      <c r="P117" s="51">
        <v>1794451.85</v>
      </c>
      <c r="Q117" s="51">
        <v>19000</v>
      </c>
      <c r="R117" s="51">
        <v>797250</v>
      </c>
      <c r="S117" s="51">
        <v>74384</v>
      </c>
      <c r="T117" s="51">
        <v>88107</v>
      </c>
      <c r="U117" s="51">
        <v>1013705</v>
      </c>
      <c r="V117" s="51">
        <v>132542</v>
      </c>
      <c r="W117" s="51">
        <v>1300</v>
      </c>
      <c r="X117" s="51">
        <v>343339.9</v>
      </c>
    </row>
    <row r="118" spans="1:24" ht="12.75">
      <c r="A118" s="48">
        <v>6</v>
      </c>
      <c r="B118" s="48">
        <v>2</v>
      </c>
      <c r="C118" s="48">
        <v>11</v>
      </c>
      <c r="D118" s="42">
        <v>2</v>
      </c>
      <c r="E118" s="49"/>
      <c r="F118" s="50" t="s">
        <v>86</v>
      </c>
      <c r="G118" s="60" t="s">
        <v>189</v>
      </c>
      <c r="H118" s="51">
        <v>17257686.8</v>
      </c>
      <c r="I118" s="51">
        <v>230882.27</v>
      </c>
      <c r="J118" s="51">
        <v>0</v>
      </c>
      <c r="K118" s="51">
        <v>1753785.57</v>
      </c>
      <c r="L118" s="51">
        <v>0</v>
      </c>
      <c r="M118" s="51">
        <v>40381</v>
      </c>
      <c r="N118" s="51">
        <v>1857154.03</v>
      </c>
      <c r="O118" s="51">
        <v>511289.76</v>
      </c>
      <c r="P118" s="51">
        <v>8246148.67</v>
      </c>
      <c r="Q118" s="51">
        <v>58000</v>
      </c>
      <c r="R118" s="51">
        <v>2771636.84</v>
      </c>
      <c r="S118" s="51">
        <v>3000</v>
      </c>
      <c r="T118" s="51">
        <v>84347</v>
      </c>
      <c r="U118" s="51">
        <v>908351.66</v>
      </c>
      <c r="V118" s="51">
        <v>408000</v>
      </c>
      <c r="W118" s="51">
        <v>70500</v>
      </c>
      <c r="X118" s="51">
        <v>314210</v>
      </c>
    </row>
    <row r="119" spans="1:24" ht="12.75">
      <c r="A119" s="48">
        <v>6</v>
      </c>
      <c r="B119" s="48">
        <v>5</v>
      </c>
      <c r="C119" s="48">
        <v>7</v>
      </c>
      <c r="D119" s="42">
        <v>2</v>
      </c>
      <c r="E119" s="49"/>
      <c r="F119" s="50" t="s">
        <v>86</v>
      </c>
      <c r="G119" s="60" t="s">
        <v>190</v>
      </c>
      <c r="H119" s="51">
        <v>19323707.01</v>
      </c>
      <c r="I119" s="51">
        <v>209281.31</v>
      </c>
      <c r="J119" s="51">
        <v>307940</v>
      </c>
      <c r="K119" s="51">
        <v>2296366</v>
      </c>
      <c r="L119" s="51">
        <v>0</v>
      </c>
      <c r="M119" s="51">
        <v>243800</v>
      </c>
      <c r="N119" s="51">
        <v>1615999</v>
      </c>
      <c r="O119" s="51">
        <v>611800</v>
      </c>
      <c r="P119" s="51">
        <v>6248417.6</v>
      </c>
      <c r="Q119" s="51">
        <v>58000</v>
      </c>
      <c r="R119" s="51">
        <v>2249296</v>
      </c>
      <c r="S119" s="51">
        <v>0</v>
      </c>
      <c r="T119" s="51">
        <v>369014</v>
      </c>
      <c r="U119" s="51">
        <v>4258019</v>
      </c>
      <c r="V119" s="51">
        <v>585500</v>
      </c>
      <c r="W119" s="51">
        <v>105000</v>
      </c>
      <c r="X119" s="51">
        <v>165274.1</v>
      </c>
    </row>
    <row r="120" spans="1:24" ht="12.75">
      <c r="A120" s="48">
        <v>6</v>
      </c>
      <c r="B120" s="48">
        <v>10</v>
      </c>
      <c r="C120" s="48">
        <v>5</v>
      </c>
      <c r="D120" s="42">
        <v>2</v>
      </c>
      <c r="E120" s="49"/>
      <c r="F120" s="50" t="s">
        <v>86</v>
      </c>
      <c r="G120" s="60" t="s">
        <v>191</v>
      </c>
      <c r="H120" s="51">
        <v>35042593.81</v>
      </c>
      <c r="I120" s="51">
        <v>818248.34</v>
      </c>
      <c r="J120" s="51">
        <v>0</v>
      </c>
      <c r="K120" s="51">
        <v>1493798</v>
      </c>
      <c r="L120" s="51">
        <v>0</v>
      </c>
      <c r="M120" s="51">
        <v>1406101</v>
      </c>
      <c r="N120" s="51">
        <v>4458307</v>
      </c>
      <c r="O120" s="51">
        <v>838210</v>
      </c>
      <c r="P120" s="51">
        <v>13032032.97</v>
      </c>
      <c r="Q120" s="51">
        <v>207000</v>
      </c>
      <c r="R120" s="51">
        <v>2329080.4</v>
      </c>
      <c r="S120" s="51">
        <v>148325</v>
      </c>
      <c r="T120" s="51">
        <v>383920</v>
      </c>
      <c r="U120" s="51">
        <v>3769053.1</v>
      </c>
      <c r="V120" s="51">
        <v>1077000</v>
      </c>
      <c r="W120" s="51">
        <v>433669</v>
      </c>
      <c r="X120" s="51">
        <v>4647849</v>
      </c>
    </row>
    <row r="121" spans="1:24" ht="12.75">
      <c r="A121" s="48">
        <v>6</v>
      </c>
      <c r="B121" s="48">
        <v>14</v>
      </c>
      <c r="C121" s="48">
        <v>9</v>
      </c>
      <c r="D121" s="42">
        <v>2</v>
      </c>
      <c r="E121" s="49"/>
      <c r="F121" s="50" t="s">
        <v>86</v>
      </c>
      <c r="G121" s="60" t="s">
        <v>95</v>
      </c>
      <c r="H121" s="51">
        <v>35457332.63</v>
      </c>
      <c r="I121" s="51">
        <v>1778621</v>
      </c>
      <c r="J121" s="51">
        <v>1856100</v>
      </c>
      <c r="K121" s="51">
        <v>4176257</v>
      </c>
      <c r="L121" s="51">
        <v>222050</v>
      </c>
      <c r="M121" s="51">
        <v>158000</v>
      </c>
      <c r="N121" s="51">
        <v>3287865</v>
      </c>
      <c r="O121" s="51">
        <v>465212</v>
      </c>
      <c r="P121" s="51">
        <v>12969964.82</v>
      </c>
      <c r="Q121" s="51">
        <v>130100</v>
      </c>
      <c r="R121" s="51">
        <v>4607373.81</v>
      </c>
      <c r="S121" s="51">
        <v>134667</v>
      </c>
      <c r="T121" s="51">
        <v>340626</v>
      </c>
      <c r="U121" s="51">
        <v>3140590</v>
      </c>
      <c r="V121" s="51">
        <v>1114287</v>
      </c>
      <c r="W121" s="51">
        <v>580226</v>
      </c>
      <c r="X121" s="51">
        <v>495393</v>
      </c>
    </row>
    <row r="122" spans="1:24" ht="12.75">
      <c r="A122" s="48">
        <v>6</v>
      </c>
      <c r="B122" s="48">
        <v>18</v>
      </c>
      <c r="C122" s="48">
        <v>7</v>
      </c>
      <c r="D122" s="42">
        <v>2</v>
      </c>
      <c r="E122" s="49"/>
      <c r="F122" s="50" t="s">
        <v>86</v>
      </c>
      <c r="G122" s="60" t="s">
        <v>192</v>
      </c>
      <c r="H122" s="51">
        <v>13922671.27</v>
      </c>
      <c r="I122" s="51">
        <v>230445.06</v>
      </c>
      <c r="J122" s="51">
        <v>284259</v>
      </c>
      <c r="K122" s="51">
        <v>122000</v>
      </c>
      <c r="L122" s="51">
        <v>0</v>
      </c>
      <c r="M122" s="51">
        <v>36000</v>
      </c>
      <c r="N122" s="51">
        <v>2215719</v>
      </c>
      <c r="O122" s="51">
        <v>197871</v>
      </c>
      <c r="P122" s="51">
        <v>6539533.35</v>
      </c>
      <c r="Q122" s="51">
        <v>65000</v>
      </c>
      <c r="R122" s="51">
        <v>2812825.25</v>
      </c>
      <c r="S122" s="51">
        <v>4973.61</v>
      </c>
      <c r="T122" s="51">
        <v>97473</v>
      </c>
      <c r="U122" s="51">
        <v>634084</v>
      </c>
      <c r="V122" s="51">
        <v>355030</v>
      </c>
      <c r="W122" s="51">
        <v>117128</v>
      </c>
      <c r="X122" s="51">
        <v>210330</v>
      </c>
    </row>
    <row r="123" spans="1:24" ht="12.75">
      <c r="A123" s="48">
        <v>6</v>
      </c>
      <c r="B123" s="48">
        <v>20</v>
      </c>
      <c r="C123" s="48">
        <v>8</v>
      </c>
      <c r="D123" s="42">
        <v>2</v>
      </c>
      <c r="E123" s="49"/>
      <c r="F123" s="50" t="s">
        <v>86</v>
      </c>
      <c r="G123" s="60" t="s">
        <v>193</v>
      </c>
      <c r="H123" s="51">
        <v>15717390.18</v>
      </c>
      <c r="I123" s="51">
        <v>404499.27</v>
      </c>
      <c r="J123" s="51">
        <v>447675</v>
      </c>
      <c r="K123" s="51">
        <v>1944802</v>
      </c>
      <c r="L123" s="51">
        <v>0</v>
      </c>
      <c r="M123" s="51">
        <v>20000</v>
      </c>
      <c r="N123" s="51">
        <v>2035982</v>
      </c>
      <c r="O123" s="51">
        <v>339152</v>
      </c>
      <c r="P123" s="51">
        <v>6282550.45</v>
      </c>
      <c r="Q123" s="51">
        <v>83000</v>
      </c>
      <c r="R123" s="51">
        <v>3110820.08</v>
      </c>
      <c r="S123" s="51">
        <v>14796</v>
      </c>
      <c r="T123" s="51">
        <v>98418</v>
      </c>
      <c r="U123" s="51">
        <v>446792</v>
      </c>
      <c r="V123" s="51">
        <v>270705</v>
      </c>
      <c r="W123" s="51">
        <v>21600</v>
      </c>
      <c r="X123" s="51">
        <v>196598.38</v>
      </c>
    </row>
    <row r="124" spans="1:24" ht="12.75">
      <c r="A124" s="48">
        <v>6</v>
      </c>
      <c r="B124" s="48">
        <v>15</v>
      </c>
      <c r="C124" s="48">
        <v>6</v>
      </c>
      <c r="D124" s="42">
        <v>2</v>
      </c>
      <c r="E124" s="49"/>
      <c r="F124" s="50" t="s">
        <v>86</v>
      </c>
      <c r="G124" s="60" t="s">
        <v>96</v>
      </c>
      <c r="H124" s="51">
        <v>28039093</v>
      </c>
      <c r="I124" s="51">
        <v>557852.26</v>
      </c>
      <c r="J124" s="51">
        <v>605990.53</v>
      </c>
      <c r="K124" s="51">
        <v>2384827</v>
      </c>
      <c r="L124" s="51">
        <v>39476</v>
      </c>
      <c r="M124" s="51">
        <v>105707</v>
      </c>
      <c r="N124" s="51">
        <v>2238219</v>
      </c>
      <c r="O124" s="51">
        <v>994677.9</v>
      </c>
      <c r="P124" s="51">
        <v>11457357</v>
      </c>
      <c r="Q124" s="51">
        <v>70000</v>
      </c>
      <c r="R124" s="51">
        <v>4559545.74</v>
      </c>
      <c r="S124" s="51">
        <v>516901.37</v>
      </c>
      <c r="T124" s="51">
        <v>239280</v>
      </c>
      <c r="U124" s="51">
        <v>1606951.2</v>
      </c>
      <c r="V124" s="51">
        <v>2234890</v>
      </c>
      <c r="W124" s="51">
        <v>201473</v>
      </c>
      <c r="X124" s="51">
        <v>225945</v>
      </c>
    </row>
    <row r="125" spans="1:24" ht="12.75">
      <c r="A125" s="48">
        <v>6</v>
      </c>
      <c r="B125" s="48">
        <v>3</v>
      </c>
      <c r="C125" s="48">
        <v>8</v>
      </c>
      <c r="D125" s="42">
        <v>2</v>
      </c>
      <c r="E125" s="49"/>
      <c r="F125" s="50" t="s">
        <v>86</v>
      </c>
      <c r="G125" s="60" t="s">
        <v>97</v>
      </c>
      <c r="H125" s="51">
        <v>17733253.62</v>
      </c>
      <c r="I125" s="51">
        <v>2085383.65</v>
      </c>
      <c r="J125" s="51">
        <v>1418524.74</v>
      </c>
      <c r="K125" s="51">
        <v>717100</v>
      </c>
      <c r="L125" s="51">
        <v>0</v>
      </c>
      <c r="M125" s="51">
        <v>48124</v>
      </c>
      <c r="N125" s="51">
        <v>1454636.03</v>
      </c>
      <c r="O125" s="51">
        <v>146439</v>
      </c>
      <c r="P125" s="51">
        <v>5376973.12</v>
      </c>
      <c r="Q125" s="51">
        <v>81010</v>
      </c>
      <c r="R125" s="51">
        <v>3238335</v>
      </c>
      <c r="S125" s="51">
        <v>0</v>
      </c>
      <c r="T125" s="51">
        <v>151100</v>
      </c>
      <c r="U125" s="51">
        <v>2170803.08</v>
      </c>
      <c r="V125" s="51">
        <v>513480</v>
      </c>
      <c r="W125" s="51">
        <v>5000</v>
      </c>
      <c r="X125" s="51">
        <v>326345</v>
      </c>
    </row>
    <row r="126" spans="1:24" ht="12.75">
      <c r="A126" s="48">
        <v>6</v>
      </c>
      <c r="B126" s="48">
        <v>3</v>
      </c>
      <c r="C126" s="48">
        <v>15</v>
      </c>
      <c r="D126" s="42">
        <v>2</v>
      </c>
      <c r="E126" s="49"/>
      <c r="F126" s="50" t="s">
        <v>86</v>
      </c>
      <c r="G126" s="60" t="s">
        <v>194</v>
      </c>
      <c r="H126" s="51">
        <v>21343425.2</v>
      </c>
      <c r="I126" s="51">
        <v>542678.35</v>
      </c>
      <c r="J126" s="51">
        <v>509188</v>
      </c>
      <c r="K126" s="51">
        <v>3484986</v>
      </c>
      <c r="L126" s="51">
        <v>34500</v>
      </c>
      <c r="M126" s="51">
        <v>87138</v>
      </c>
      <c r="N126" s="51">
        <v>2334494</v>
      </c>
      <c r="O126" s="51">
        <v>179344</v>
      </c>
      <c r="P126" s="51">
        <v>6771354.35</v>
      </c>
      <c r="Q126" s="51">
        <v>60000</v>
      </c>
      <c r="R126" s="51">
        <v>3991598</v>
      </c>
      <c r="S126" s="51">
        <v>143451.52</v>
      </c>
      <c r="T126" s="51">
        <v>218855</v>
      </c>
      <c r="U126" s="51">
        <v>1400190.4</v>
      </c>
      <c r="V126" s="51">
        <v>750200</v>
      </c>
      <c r="W126" s="51">
        <v>403000</v>
      </c>
      <c r="X126" s="51">
        <v>432447.58</v>
      </c>
    </row>
    <row r="127" spans="1:24" ht="12.75">
      <c r="A127" s="48">
        <v>6</v>
      </c>
      <c r="B127" s="48">
        <v>1</v>
      </c>
      <c r="C127" s="48">
        <v>12</v>
      </c>
      <c r="D127" s="42">
        <v>2</v>
      </c>
      <c r="E127" s="49"/>
      <c r="F127" s="50" t="s">
        <v>86</v>
      </c>
      <c r="G127" s="60" t="s">
        <v>195</v>
      </c>
      <c r="H127" s="51">
        <v>14503537.2</v>
      </c>
      <c r="I127" s="51">
        <v>572000.73</v>
      </c>
      <c r="J127" s="51">
        <v>0</v>
      </c>
      <c r="K127" s="51">
        <v>3621922.41</v>
      </c>
      <c r="L127" s="51">
        <v>488.87</v>
      </c>
      <c r="M127" s="51">
        <v>136487.8</v>
      </c>
      <c r="N127" s="51">
        <v>1277475.85</v>
      </c>
      <c r="O127" s="51">
        <v>282697.35</v>
      </c>
      <c r="P127" s="51">
        <v>3886767.66</v>
      </c>
      <c r="Q127" s="51">
        <v>31500</v>
      </c>
      <c r="R127" s="51">
        <v>1500750.65</v>
      </c>
      <c r="S127" s="51">
        <v>82540.48</v>
      </c>
      <c r="T127" s="51">
        <v>312196.02</v>
      </c>
      <c r="U127" s="51">
        <v>1991400.28</v>
      </c>
      <c r="V127" s="51">
        <v>696384.83</v>
      </c>
      <c r="W127" s="51">
        <v>31600</v>
      </c>
      <c r="X127" s="51">
        <v>79324.27</v>
      </c>
    </row>
    <row r="128" spans="1:24" ht="12.75">
      <c r="A128" s="48">
        <v>6</v>
      </c>
      <c r="B128" s="48">
        <v>1</v>
      </c>
      <c r="C128" s="48">
        <v>13</v>
      </c>
      <c r="D128" s="42">
        <v>2</v>
      </c>
      <c r="E128" s="49"/>
      <c r="F128" s="50" t="s">
        <v>86</v>
      </c>
      <c r="G128" s="60" t="s">
        <v>196</v>
      </c>
      <c r="H128" s="51">
        <v>11891130.06</v>
      </c>
      <c r="I128" s="51">
        <v>1396992.6</v>
      </c>
      <c r="J128" s="51">
        <v>0</v>
      </c>
      <c r="K128" s="51">
        <v>3111854</v>
      </c>
      <c r="L128" s="51">
        <v>0</v>
      </c>
      <c r="M128" s="51">
        <v>39500</v>
      </c>
      <c r="N128" s="51">
        <v>1242476</v>
      </c>
      <c r="O128" s="51">
        <v>223672.5</v>
      </c>
      <c r="P128" s="51">
        <v>2658140.7</v>
      </c>
      <c r="Q128" s="51">
        <v>24500</v>
      </c>
      <c r="R128" s="51">
        <v>1317147</v>
      </c>
      <c r="S128" s="51">
        <v>0</v>
      </c>
      <c r="T128" s="51">
        <v>70285</v>
      </c>
      <c r="U128" s="51">
        <v>1015722.89</v>
      </c>
      <c r="V128" s="51">
        <v>305020</v>
      </c>
      <c r="W128" s="51">
        <v>19000</v>
      </c>
      <c r="X128" s="51">
        <v>466819.37</v>
      </c>
    </row>
    <row r="129" spans="1:24" ht="12.75">
      <c r="A129" s="48">
        <v>6</v>
      </c>
      <c r="B129" s="48">
        <v>3</v>
      </c>
      <c r="C129" s="48">
        <v>9</v>
      </c>
      <c r="D129" s="42">
        <v>2</v>
      </c>
      <c r="E129" s="49"/>
      <c r="F129" s="50" t="s">
        <v>86</v>
      </c>
      <c r="G129" s="60" t="s">
        <v>197</v>
      </c>
      <c r="H129" s="51">
        <v>15383535</v>
      </c>
      <c r="I129" s="51">
        <v>1073229.91</v>
      </c>
      <c r="J129" s="51">
        <v>0</v>
      </c>
      <c r="K129" s="51">
        <v>629721</v>
      </c>
      <c r="L129" s="51">
        <v>1173</v>
      </c>
      <c r="M129" s="51">
        <v>237847.05</v>
      </c>
      <c r="N129" s="51">
        <v>1755169</v>
      </c>
      <c r="O129" s="51">
        <v>94600</v>
      </c>
      <c r="P129" s="51">
        <v>4415400.6</v>
      </c>
      <c r="Q129" s="51">
        <v>31000</v>
      </c>
      <c r="R129" s="51">
        <v>4091705.44</v>
      </c>
      <c r="S129" s="51">
        <v>0</v>
      </c>
      <c r="T129" s="51">
        <v>379230</v>
      </c>
      <c r="U129" s="51">
        <v>1456290</v>
      </c>
      <c r="V129" s="51">
        <v>853236</v>
      </c>
      <c r="W129" s="51">
        <v>150000</v>
      </c>
      <c r="X129" s="51">
        <v>214933</v>
      </c>
    </row>
    <row r="130" spans="1:24" ht="12.75">
      <c r="A130" s="48">
        <v>6</v>
      </c>
      <c r="B130" s="48">
        <v>6</v>
      </c>
      <c r="C130" s="48">
        <v>9</v>
      </c>
      <c r="D130" s="42">
        <v>2</v>
      </c>
      <c r="E130" s="49"/>
      <c r="F130" s="50" t="s">
        <v>86</v>
      </c>
      <c r="G130" s="60" t="s">
        <v>198</v>
      </c>
      <c r="H130" s="51">
        <v>10284285.86</v>
      </c>
      <c r="I130" s="51">
        <v>241256.27</v>
      </c>
      <c r="J130" s="51">
        <v>450639</v>
      </c>
      <c r="K130" s="51">
        <v>1069301</v>
      </c>
      <c r="L130" s="51">
        <v>0</v>
      </c>
      <c r="M130" s="51">
        <v>226204</v>
      </c>
      <c r="N130" s="51">
        <v>1010265.9</v>
      </c>
      <c r="O130" s="51">
        <v>145399</v>
      </c>
      <c r="P130" s="51">
        <v>3637500.73</v>
      </c>
      <c r="Q130" s="51">
        <v>35000</v>
      </c>
      <c r="R130" s="51">
        <v>2028255.67</v>
      </c>
      <c r="S130" s="51">
        <v>316090.25</v>
      </c>
      <c r="T130" s="51">
        <v>158899.72</v>
      </c>
      <c r="U130" s="51">
        <v>575497.93</v>
      </c>
      <c r="V130" s="51">
        <v>344289.54</v>
      </c>
      <c r="W130" s="51">
        <v>15408.9</v>
      </c>
      <c r="X130" s="51">
        <v>30277.95</v>
      </c>
    </row>
    <row r="131" spans="1:24" ht="12.75">
      <c r="A131" s="48">
        <v>6</v>
      </c>
      <c r="B131" s="48">
        <v>17</v>
      </c>
      <c r="C131" s="48">
        <v>4</v>
      </c>
      <c r="D131" s="42">
        <v>2</v>
      </c>
      <c r="E131" s="49"/>
      <c r="F131" s="50" t="s">
        <v>86</v>
      </c>
      <c r="G131" s="60" t="s">
        <v>199</v>
      </c>
      <c r="H131" s="51">
        <v>10700624.02</v>
      </c>
      <c r="I131" s="51">
        <v>1559602.37</v>
      </c>
      <c r="J131" s="51">
        <v>234160</v>
      </c>
      <c r="K131" s="51">
        <v>177343</v>
      </c>
      <c r="L131" s="51">
        <v>0</v>
      </c>
      <c r="M131" s="51">
        <v>104972</v>
      </c>
      <c r="N131" s="51">
        <v>1725689</v>
      </c>
      <c r="O131" s="51">
        <v>120663</v>
      </c>
      <c r="P131" s="51">
        <v>3136737.65</v>
      </c>
      <c r="Q131" s="51">
        <v>41713</v>
      </c>
      <c r="R131" s="51">
        <v>1643060</v>
      </c>
      <c r="S131" s="51">
        <v>0</v>
      </c>
      <c r="T131" s="51">
        <v>42522</v>
      </c>
      <c r="U131" s="51">
        <v>422516</v>
      </c>
      <c r="V131" s="51">
        <v>1078288</v>
      </c>
      <c r="W131" s="51">
        <v>73392</v>
      </c>
      <c r="X131" s="51">
        <v>339966</v>
      </c>
    </row>
    <row r="132" spans="1:24" ht="12.75">
      <c r="A132" s="48">
        <v>6</v>
      </c>
      <c r="B132" s="48">
        <v>3</v>
      </c>
      <c r="C132" s="48">
        <v>10</v>
      </c>
      <c r="D132" s="42">
        <v>2</v>
      </c>
      <c r="E132" s="49"/>
      <c r="F132" s="50" t="s">
        <v>86</v>
      </c>
      <c r="G132" s="60" t="s">
        <v>200</v>
      </c>
      <c r="H132" s="51">
        <v>20097691.55</v>
      </c>
      <c r="I132" s="51">
        <v>318622.69</v>
      </c>
      <c r="J132" s="51">
        <v>229070</v>
      </c>
      <c r="K132" s="51">
        <v>1412769.5</v>
      </c>
      <c r="L132" s="51">
        <v>17000</v>
      </c>
      <c r="M132" s="51">
        <v>344732</v>
      </c>
      <c r="N132" s="51">
        <v>2325687.68</v>
      </c>
      <c r="O132" s="51">
        <v>299695.68</v>
      </c>
      <c r="P132" s="51">
        <v>7592918.24</v>
      </c>
      <c r="Q132" s="51">
        <v>45000</v>
      </c>
      <c r="R132" s="51">
        <v>5360320.84</v>
      </c>
      <c r="S132" s="51">
        <v>111347</v>
      </c>
      <c r="T132" s="51">
        <v>176874</v>
      </c>
      <c r="U132" s="51">
        <v>778860.51</v>
      </c>
      <c r="V132" s="51">
        <v>425000</v>
      </c>
      <c r="W132" s="51">
        <v>286804.31</v>
      </c>
      <c r="X132" s="51">
        <v>372989.1</v>
      </c>
    </row>
    <row r="133" spans="1:24" ht="12.75">
      <c r="A133" s="48">
        <v>6</v>
      </c>
      <c r="B133" s="48">
        <v>8</v>
      </c>
      <c r="C133" s="48">
        <v>12</v>
      </c>
      <c r="D133" s="42">
        <v>2</v>
      </c>
      <c r="E133" s="49"/>
      <c r="F133" s="50" t="s">
        <v>86</v>
      </c>
      <c r="G133" s="60" t="s">
        <v>201</v>
      </c>
      <c r="H133" s="51">
        <v>14585740.9</v>
      </c>
      <c r="I133" s="51">
        <v>173922.43</v>
      </c>
      <c r="J133" s="51">
        <v>295508</v>
      </c>
      <c r="K133" s="51">
        <v>1913450</v>
      </c>
      <c r="L133" s="51">
        <v>0</v>
      </c>
      <c r="M133" s="51">
        <v>403931</v>
      </c>
      <c r="N133" s="51">
        <v>1827625</v>
      </c>
      <c r="O133" s="51">
        <v>144829</v>
      </c>
      <c r="P133" s="51">
        <v>6207849.47</v>
      </c>
      <c r="Q133" s="51">
        <v>30585</v>
      </c>
      <c r="R133" s="51">
        <v>2196199</v>
      </c>
      <c r="S133" s="51">
        <v>0</v>
      </c>
      <c r="T133" s="51">
        <v>99366</v>
      </c>
      <c r="U133" s="51">
        <v>658357</v>
      </c>
      <c r="V133" s="51">
        <v>353826</v>
      </c>
      <c r="W133" s="51">
        <v>20500</v>
      </c>
      <c r="X133" s="51">
        <v>259793</v>
      </c>
    </row>
    <row r="134" spans="1:24" ht="12.75">
      <c r="A134" s="48">
        <v>6</v>
      </c>
      <c r="B134" s="48">
        <v>11</v>
      </c>
      <c r="C134" s="48">
        <v>6</v>
      </c>
      <c r="D134" s="42">
        <v>2</v>
      </c>
      <c r="E134" s="49"/>
      <c r="F134" s="50" t="s">
        <v>86</v>
      </c>
      <c r="G134" s="60" t="s">
        <v>202</v>
      </c>
      <c r="H134" s="51">
        <v>14772543</v>
      </c>
      <c r="I134" s="51">
        <v>1402625.95</v>
      </c>
      <c r="J134" s="51">
        <v>249691</v>
      </c>
      <c r="K134" s="51">
        <v>819830</v>
      </c>
      <c r="L134" s="51">
        <v>0</v>
      </c>
      <c r="M134" s="51">
        <v>5650.74</v>
      </c>
      <c r="N134" s="51">
        <v>1770492</v>
      </c>
      <c r="O134" s="51">
        <v>45000</v>
      </c>
      <c r="P134" s="51">
        <v>6222088.29</v>
      </c>
      <c r="Q134" s="51">
        <v>37800</v>
      </c>
      <c r="R134" s="51">
        <v>2383377</v>
      </c>
      <c r="S134" s="51">
        <v>84028.86</v>
      </c>
      <c r="T134" s="51">
        <v>171765</v>
      </c>
      <c r="U134" s="51">
        <v>727202</v>
      </c>
      <c r="V134" s="51">
        <v>513078</v>
      </c>
      <c r="W134" s="51">
        <v>88150</v>
      </c>
      <c r="X134" s="51">
        <v>251764.16</v>
      </c>
    </row>
    <row r="135" spans="1:24" ht="12.75">
      <c r="A135" s="48">
        <v>6</v>
      </c>
      <c r="B135" s="48">
        <v>3</v>
      </c>
      <c r="C135" s="48">
        <v>11</v>
      </c>
      <c r="D135" s="42">
        <v>2</v>
      </c>
      <c r="E135" s="49"/>
      <c r="F135" s="50" t="s">
        <v>86</v>
      </c>
      <c r="G135" s="60" t="s">
        <v>203</v>
      </c>
      <c r="H135" s="51">
        <v>20390275.31</v>
      </c>
      <c r="I135" s="51">
        <v>858728.64</v>
      </c>
      <c r="J135" s="51">
        <v>381711</v>
      </c>
      <c r="K135" s="51">
        <v>1735623.57</v>
      </c>
      <c r="L135" s="51">
        <v>0</v>
      </c>
      <c r="M135" s="51">
        <v>393994</v>
      </c>
      <c r="N135" s="51">
        <v>2539967.13</v>
      </c>
      <c r="O135" s="51">
        <v>131520</v>
      </c>
      <c r="P135" s="51">
        <v>7275111.18</v>
      </c>
      <c r="Q135" s="51">
        <v>68000</v>
      </c>
      <c r="R135" s="51">
        <v>4389933</v>
      </c>
      <c r="S135" s="51">
        <v>146570</v>
      </c>
      <c r="T135" s="51">
        <v>485014</v>
      </c>
      <c r="U135" s="51">
        <v>1012311</v>
      </c>
      <c r="V135" s="51">
        <v>517800</v>
      </c>
      <c r="W135" s="51">
        <v>153639</v>
      </c>
      <c r="X135" s="51">
        <v>300352.79</v>
      </c>
    </row>
    <row r="136" spans="1:24" ht="12.75">
      <c r="A136" s="48">
        <v>6</v>
      </c>
      <c r="B136" s="48">
        <v>13</v>
      </c>
      <c r="C136" s="48">
        <v>6</v>
      </c>
      <c r="D136" s="42">
        <v>2</v>
      </c>
      <c r="E136" s="49"/>
      <c r="F136" s="50" t="s">
        <v>86</v>
      </c>
      <c r="G136" s="60" t="s">
        <v>204</v>
      </c>
      <c r="H136" s="51">
        <v>19328718.56</v>
      </c>
      <c r="I136" s="51">
        <v>1096437.88</v>
      </c>
      <c r="J136" s="51">
        <v>0</v>
      </c>
      <c r="K136" s="51">
        <v>1624374.54</v>
      </c>
      <c r="L136" s="51">
        <v>0</v>
      </c>
      <c r="M136" s="51">
        <v>143699</v>
      </c>
      <c r="N136" s="51">
        <v>1973667</v>
      </c>
      <c r="O136" s="51">
        <v>301854</v>
      </c>
      <c r="P136" s="51">
        <v>6384793.61</v>
      </c>
      <c r="Q136" s="51">
        <v>44175</v>
      </c>
      <c r="R136" s="51">
        <v>2969373</v>
      </c>
      <c r="S136" s="51">
        <v>49160.53</v>
      </c>
      <c r="T136" s="51">
        <v>160680</v>
      </c>
      <c r="U136" s="51">
        <v>2716281</v>
      </c>
      <c r="V136" s="51">
        <v>565209</v>
      </c>
      <c r="W136" s="51">
        <v>332000</v>
      </c>
      <c r="X136" s="51">
        <v>967014</v>
      </c>
    </row>
    <row r="137" spans="1:24" ht="12.75">
      <c r="A137" s="48">
        <v>6</v>
      </c>
      <c r="B137" s="48">
        <v>6</v>
      </c>
      <c r="C137" s="48">
        <v>10</v>
      </c>
      <c r="D137" s="42">
        <v>2</v>
      </c>
      <c r="E137" s="49"/>
      <c r="F137" s="50" t="s">
        <v>86</v>
      </c>
      <c r="G137" s="60" t="s">
        <v>205</v>
      </c>
      <c r="H137" s="51">
        <v>13146523.53</v>
      </c>
      <c r="I137" s="51">
        <v>1325957.5</v>
      </c>
      <c r="J137" s="51">
        <v>203633</v>
      </c>
      <c r="K137" s="51">
        <v>674258.57</v>
      </c>
      <c r="L137" s="51">
        <v>6004.48</v>
      </c>
      <c r="M137" s="51">
        <v>98260</v>
      </c>
      <c r="N137" s="51">
        <v>1946803.41</v>
      </c>
      <c r="O137" s="51">
        <v>166627</v>
      </c>
      <c r="P137" s="51">
        <v>3426761.61</v>
      </c>
      <c r="Q137" s="51">
        <v>51270</v>
      </c>
      <c r="R137" s="51">
        <v>1864169.7</v>
      </c>
      <c r="S137" s="51">
        <v>0</v>
      </c>
      <c r="T137" s="51">
        <v>157245.5</v>
      </c>
      <c r="U137" s="51">
        <v>2515499.39</v>
      </c>
      <c r="V137" s="51">
        <v>448040.07</v>
      </c>
      <c r="W137" s="51">
        <v>170789</v>
      </c>
      <c r="X137" s="51">
        <v>91204.3</v>
      </c>
    </row>
    <row r="138" spans="1:24" ht="12.75">
      <c r="A138" s="48">
        <v>6</v>
      </c>
      <c r="B138" s="48">
        <v>20</v>
      </c>
      <c r="C138" s="48">
        <v>9</v>
      </c>
      <c r="D138" s="42">
        <v>2</v>
      </c>
      <c r="E138" s="49"/>
      <c r="F138" s="50" t="s">
        <v>86</v>
      </c>
      <c r="G138" s="60" t="s">
        <v>206</v>
      </c>
      <c r="H138" s="51">
        <v>20074447.33</v>
      </c>
      <c r="I138" s="51">
        <v>460863.27</v>
      </c>
      <c r="J138" s="51">
        <v>193277</v>
      </c>
      <c r="K138" s="51">
        <v>1326950.64</v>
      </c>
      <c r="L138" s="51">
        <v>0</v>
      </c>
      <c r="M138" s="51">
        <v>831198.5</v>
      </c>
      <c r="N138" s="51">
        <v>2140720.09</v>
      </c>
      <c r="O138" s="51">
        <v>372621.45</v>
      </c>
      <c r="P138" s="51">
        <v>8363282.33</v>
      </c>
      <c r="Q138" s="51">
        <v>87175</v>
      </c>
      <c r="R138" s="51">
        <v>3122904.62</v>
      </c>
      <c r="S138" s="51">
        <v>0</v>
      </c>
      <c r="T138" s="51">
        <v>131381</v>
      </c>
      <c r="U138" s="51">
        <v>1172745.06</v>
      </c>
      <c r="V138" s="51">
        <v>1363611.02</v>
      </c>
      <c r="W138" s="51">
        <v>157736.87</v>
      </c>
      <c r="X138" s="51">
        <v>349980.48</v>
      </c>
    </row>
    <row r="139" spans="1:24" ht="12.75">
      <c r="A139" s="48">
        <v>6</v>
      </c>
      <c r="B139" s="48">
        <v>20</v>
      </c>
      <c r="C139" s="48">
        <v>10</v>
      </c>
      <c r="D139" s="42">
        <v>2</v>
      </c>
      <c r="E139" s="49"/>
      <c r="F139" s="50" t="s">
        <v>86</v>
      </c>
      <c r="G139" s="60" t="s">
        <v>207</v>
      </c>
      <c r="H139" s="51">
        <v>17073987.45</v>
      </c>
      <c r="I139" s="51">
        <v>341770.2</v>
      </c>
      <c r="J139" s="51">
        <v>2103313.68</v>
      </c>
      <c r="K139" s="51">
        <v>1642136.56</v>
      </c>
      <c r="L139" s="51">
        <v>0</v>
      </c>
      <c r="M139" s="51">
        <v>30060</v>
      </c>
      <c r="N139" s="51">
        <v>1859986.8</v>
      </c>
      <c r="O139" s="51">
        <v>187230</v>
      </c>
      <c r="P139" s="51">
        <v>5893601.74</v>
      </c>
      <c r="Q139" s="51">
        <v>37800</v>
      </c>
      <c r="R139" s="51">
        <v>2492059.25</v>
      </c>
      <c r="S139" s="51">
        <v>292685.58</v>
      </c>
      <c r="T139" s="51">
        <v>105272</v>
      </c>
      <c r="U139" s="51">
        <v>1189896.89</v>
      </c>
      <c r="V139" s="51">
        <v>659762.75</v>
      </c>
      <c r="W139" s="51">
        <v>0</v>
      </c>
      <c r="X139" s="51">
        <v>238412</v>
      </c>
    </row>
    <row r="140" spans="1:24" ht="12.75">
      <c r="A140" s="48">
        <v>6</v>
      </c>
      <c r="B140" s="48">
        <v>1</v>
      </c>
      <c r="C140" s="48">
        <v>14</v>
      </c>
      <c r="D140" s="42">
        <v>2</v>
      </c>
      <c r="E140" s="49"/>
      <c r="F140" s="50" t="s">
        <v>86</v>
      </c>
      <c r="G140" s="60" t="s">
        <v>208</v>
      </c>
      <c r="H140" s="51">
        <v>7315627.22</v>
      </c>
      <c r="I140" s="51">
        <v>89846.58</v>
      </c>
      <c r="J140" s="51">
        <v>0</v>
      </c>
      <c r="K140" s="51">
        <v>340291</v>
      </c>
      <c r="L140" s="51">
        <v>41714</v>
      </c>
      <c r="M140" s="51">
        <v>19000</v>
      </c>
      <c r="N140" s="51">
        <v>1138446</v>
      </c>
      <c r="O140" s="51">
        <v>118125</v>
      </c>
      <c r="P140" s="51">
        <v>2677260.63</v>
      </c>
      <c r="Q140" s="51">
        <v>37200</v>
      </c>
      <c r="R140" s="51">
        <v>1969509.01</v>
      </c>
      <c r="S140" s="51">
        <v>0</v>
      </c>
      <c r="T140" s="51">
        <v>155565</v>
      </c>
      <c r="U140" s="51">
        <v>331034</v>
      </c>
      <c r="V140" s="51">
        <v>316000</v>
      </c>
      <c r="W140" s="51">
        <v>15200</v>
      </c>
      <c r="X140" s="51">
        <v>66436</v>
      </c>
    </row>
    <row r="141" spans="1:24" ht="12.75">
      <c r="A141" s="48">
        <v>6</v>
      </c>
      <c r="B141" s="48">
        <v>13</v>
      </c>
      <c r="C141" s="48">
        <v>7</v>
      </c>
      <c r="D141" s="42">
        <v>2</v>
      </c>
      <c r="E141" s="49"/>
      <c r="F141" s="50" t="s">
        <v>86</v>
      </c>
      <c r="G141" s="60" t="s">
        <v>209</v>
      </c>
      <c r="H141" s="51">
        <v>10806086.6</v>
      </c>
      <c r="I141" s="51">
        <v>948017.57</v>
      </c>
      <c r="J141" s="51">
        <v>222000</v>
      </c>
      <c r="K141" s="51">
        <v>124310.4</v>
      </c>
      <c r="L141" s="51">
        <v>316585.4</v>
      </c>
      <c r="M141" s="51">
        <v>26000</v>
      </c>
      <c r="N141" s="51">
        <v>1644279.3</v>
      </c>
      <c r="O141" s="51">
        <v>98600</v>
      </c>
      <c r="P141" s="51">
        <v>2971445.73</v>
      </c>
      <c r="Q141" s="51">
        <v>34000</v>
      </c>
      <c r="R141" s="51">
        <v>1833530.05</v>
      </c>
      <c r="S141" s="51">
        <v>174500.55</v>
      </c>
      <c r="T141" s="51">
        <v>89962</v>
      </c>
      <c r="U141" s="51">
        <v>1682330</v>
      </c>
      <c r="V141" s="51">
        <v>379516.13</v>
      </c>
      <c r="W141" s="51">
        <v>52781.57</v>
      </c>
      <c r="X141" s="51">
        <v>208227.9</v>
      </c>
    </row>
    <row r="142" spans="1:24" ht="12.75">
      <c r="A142" s="48">
        <v>6</v>
      </c>
      <c r="B142" s="48">
        <v>1</v>
      </c>
      <c r="C142" s="48">
        <v>15</v>
      </c>
      <c r="D142" s="42">
        <v>2</v>
      </c>
      <c r="E142" s="49"/>
      <c r="F142" s="50" t="s">
        <v>86</v>
      </c>
      <c r="G142" s="60" t="s">
        <v>210</v>
      </c>
      <c r="H142" s="51">
        <v>9787170.85</v>
      </c>
      <c r="I142" s="51">
        <v>675602.23</v>
      </c>
      <c r="J142" s="51">
        <v>120190</v>
      </c>
      <c r="K142" s="51">
        <v>1034675.58</v>
      </c>
      <c r="L142" s="51">
        <v>22534</v>
      </c>
      <c r="M142" s="51">
        <v>28006</v>
      </c>
      <c r="N142" s="51">
        <v>1371021.05</v>
      </c>
      <c r="O142" s="51">
        <v>293486</v>
      </c>
      <c r="P142" s="51">
        <v>2545770.56</v>
      </c>
      <c r="Q142" s="51">
        <v>12458</v>
      </c>
      <c r="R142" s="51">
        <v>1253685.61</v>
      </c>
      <c r="S142" s="51">
        <v>0</v>
      </c>
      <c r="T142" s="51">
        <v>100848</v>
      </c>
      <c r="U142" s="51">
        <v>1138033.89</v>
      </c>
      <c r="V142" s="51">
        <v>620856</v>
      </c>
      <c r="W142" s="51">
        <v>12000</v>
      </c>
      <c r="X142" s="51">
        <v>558003.93</v>
      </c>
    </row>
    <row r="143" spans="1:24" ht="12.75">
      <c r="A143" s="48">
        <v>6</v>
      </c>
      <c r="B143" s="48">
        <v>10</v>
      </c>
      <c r="C143" s="48">
        <v>6</v>
      </c>
      <c r="D143" s="42">
        <v>2</v>
      </c>
      <c r="E143" s="49"/>
      <c r="F143" s="50" t="s">
        <v>86</v>
      </c>
      <c r="G143" s="60" t="s">
        <v>211</v>
      </c>
      <c r="H143" s="51">
        <v>17470574.68</v>
      </c>
      <c r="I143" s="51">
        <v>410210.82</v>
      </c>
      <c r="J143" s="51">
        <v>86000</v>
      </c>
      <c r="K143" s="51">
        <v>1713000</v>
      </c>
      <c r="L143" s="51">
        <v>974388</v>
      </c>
      <c r="M143" s="51">
        <v>69000</v>
      </c>
      <c r="N143" s="51">
        <v>2464918</v>
      </c>
      <c r="O143" s="51">
        <v>407000</v>
      </c>
      <c r="P143" s="51">
        <v>6204933.37</v>
      </c>
      <c r="Q143" s="51">
        <v>60000</v>
      </c>
      <c r="R143" s="51">
        <v>2654187</v>
      </c>
      <c r="S143" s="51">
        <v>87378</v>
      </c>
      <c r="T143" s="51">
        <v>103743</v>
      </c>
      <c r="U143" s="51">
        <v>892500</v>
      </c>
      <c r="V143" s="51">
        <v>1044828.49</v>
      </c>
      <c r="W143" s="51">
        <v>110388</v>
      </c>
      <c r="X143" s="51">
        <v>188100</v>
      </c>
    </row>
    <row r="144" spans="1:24" ht="12.75">
      <c r="A144" s="48">
        <v>6</v>
      </c>
      <c r="B144" s="48">
        <v>11</v>
      </c>
      <c r="C144" s="48">
        <v>7</v>
      </c>
      <c r="D144" s="42">
        <v>2</v>
      </c>
      <c r="E144" s="49"/>
      <c r="F144" s="50" t="s">
        <v>86</v>
      </c>
      <c r="G144" s="60" t="s">
        <v>212</v>
      </c>
      <c r="H144" s="51">
        <v>34566292.01</v>
      </c>
      <c r="I144" s="51">
        <v>3658030.58</v>
      </c>
      <c r="J144" s="51">
        <v>0</v>
      </c>
      <c r="K144" s="51">
        <v>1663256.95</v>
      </c>
      <c r="L144" s="51">
        <v>9584</v>
      </c>
      <c r="M144" s="51">
        <v>95721.1</v>
      </c>
      <c r="N144" s="51">
        <v>2916008.29</v>
      </c>
      <c r="O144" s="51">
        <v>156500</v>
      </c>
      <c r="P144" s="51">
        <v>17153448.69</v>
      </c>
      <c r="Q144" s="51">
        <v>85000</v>
      </c>
      <c r="R144" s="51">
        <v>6119235.98</v>
      </c>
      <c r="S144" s="51">
        <v>0</v>
      </c>
      <c r="T144" s="51">
        <v>554515</v>
      </c>
      <c r="U144" s="51">
        <v>778757</v>
      </c>
      <c r="V144" s="51">
        <v>550855.73</v>
      </c>
      <c r="W144" s="51">
        <v>247492.65</v>
      </c>
      <c r="X144" s="51">
        <v>577886.04</v>
      </c>
    </row>
    <row r="145" spans="1:24" ht="12.75">
      <c r="A145" s="48">
        <v>6</v>
      </c>
      <c r="B145" s="48">
        <v>19</v>
      </c>
      <c r="C145" s="48">
        <v>4</v>
      </c>
      <c r="D145" s="42">
        <v>2</v>
      </c>
      <c r="E145" s="49"/>
      <c r="F145" s="50" t="s">
        <v>86</v>
      </c>
      <c r="G145" s="60" t="s">
        <v>213</v>
      </c>
      <c r="H145" s="51">
        <v>6825206.01</v>
      </c>
      <c r="I145" s="51">
        <v>153408.8</v>
      </c>
      <c r="J145" s="51">
        <v>102300</v>
      </c>
      <c r="K145" s="51">
        <v>131280</v>
      </c>
      <c r="L145" s="51">
        <v>0</v>
      </c>
      <c r="M145" s="51">
        <v>52600</v>
      </c>
      <c r="N145" s="51">
        <v>1338810</v>
      </c>
      <c r="O145" s="51">
        <v>100000</v>
      </c>
      <c r="P145" s="51">
        <v>2423098.77</v>
      </c>
      <c r="Q145" s="51">
        <v>25000</v>
      </c>
      <c r="R145" s="51">
        <v>1972036</v>
      </c>
      <c r="S145" s="51">
        <v>0</v>
      </c>
      <c r="T145" s="51">
        <v>100410</v>
      </c>
      <c r="U145" s="51">
        <v>131499.44</v>
      </c>
      <c r="V145" s="51">
        <v>171000</v>
      </c>
      <c r="W145" s="51">
        <v>3000</v>
      </c>
      <c r="X145" s="51">
        <v>120763</v>
      </c>
    </row>
    <row r="146" spans="1:24" ht="12.75">
      <c r="A146" s="48">
        <v>6</v>
      </c>
      <c r="B146" s="48">
        <v>20</v>
      </c>
      <c r="C146" s="48">
        <v>11</v>
      </c>
      <c r="D146" s="42">
        <v>2</v>
      </c>
      <c r="E146" s="49"/>
      <c r="F146" s="50" t="s">
        <v>86</v>
      </c>
      <c r="G146" s="60" t="s">
        <v>214</v>
      </c>
      <c r="H146" s="51">
        <v>13908813.82</v>
      </c>
      <c r="I146" s="51">
        <v>382791.44</v>
      </c>
      <c r="J146" s="51">
        <v>0</v>
      </c>
      <c r="K146" s="51">
        <v>703771</v>
      </c>
      <c r="L146" s="51">
        <v>0</v>
      </c>
      <c r="M146" s="51">
        <v>75435</v>
      </c>
      <c r="N146" s="51">
        <v>1707869</v>
      </c>
      <c r="O146" s="51">
        <v>351938</v>
      </c>
      <c r="P146" s="51">
        <v>5952324.23</v>
      </c>
      <c r="Q146" s="51">
        <v>33200</v>
      </c>
      <c r="R146" s="51">
        <v>3098064.55</v>
      </c>
      <c r="S146" s="51">
        <v>0</v>
      </c>
      <c r="T146" s="51">
        <v>133840</v>
      </c>
      <c r="U146" s="51">
        <v>571405.6</v>
      </c>
      <c r="V146" s="51">
        <v>516741</v>
      </c>
      <c r="W146" s="51">
        <v>121000</v>
      </c>
      <c r="X146" s="51">
        <v>260434</v>
      </c>
    </row>
    <row r="147" spans="1:24" ht="12.75">
      <c r="A147" s="48">
        <v>6</v>
      </c>
      <c r="B147" s="48">
        <v>16</v>
      </c>
      <c r="C147" s="48">
        <v>5</v>
      </c>
      <c r="D147" s="42">
        <v>2</v>
      </c>
      <c r="E147" s="49"/>
      <c r="F147" s="50" t="s">
        <v>86</v>
      </c>
      <c r="G147" s="60" t="s">
        <v>215</v>
      </c>
      <c r="H147" s="51">
        <v>21858090.89</v>
      </c>
      <c r="I147" s="51">
        <v>185799.94</v>
      </c>
      <c r="J147" s="51">
        <v>15000</v>
      </c>
      <c r="K147" s="51">
        <v>441822</v>
      </c>
      <c r="L147" s="51">
        <v>0</v>
      </c>
      <c r="M147" s="51">
        <v>31771</v>
      </c>
      <c r="N147" s="51">
        <v>1459037.4</v>
      </c>
      <c r="O147" s="51">
        <v>355718</v>
      </c>
      <c r="P147" s="51">
        <v>13485632.49</v>
      </c>
      <c r="Q147" s="51">
        <v>60000</v>
      </c>
      <c r="R147" s="51">
        <v>2247407</v>
      </c>
      <c r="S147" s="51">
        <v>81921.31</v>
      </c>
      <c r="T147" s="51">
        <v>57678</v>
      </c>
      <c r="U147" s="51">
        <v>1809905</v>
      </c>
      <c r="V147" s="51">
        <v>1122351</v>
      </c>
      <c r="W147" s="51">
        <v>99065</v>
      </c>
      <c r="X147" s="51">
        <v>404982.75</v>
      </c>
    </row>
    <row r="148" spans="1:24" ht="12.75">
      <c r="A148" s="48">
        <v>6</v>
      </c>
      <c r="B148" s="48">
        <v>11</v>
      </c>
      <c r="C148" s="48">
        <v>8</v>
      </c>
      <c r="D148" s="42">
        <v>2</v>
      </c>
      <c r="E148" s="49"/>
      <c r="F148" s="50" t="s">
        <v>86</v>
      </c>
      <c r="G148" s="60" t="s">
        <v>98</v>
      </c>
      <c r="H148" s="51">
        <v>25818508.19</v>
      </c>
      <c r="I148" s="51">
        <v>408868.24</v>
      </c>
      <c r="J148" s="51">
        <v>0</v>
      </c>
      <c r="K148" s="51">
        <v>3330200.06</v>
      </c>
      <c r="L148" s="51">
        <v>0</v>
      </c>
      <c r="M148" s="51">
        <v>65900</v>
      </c>
      <c r="N148" s="51">
        <v>2136086.62</v>
      </c>
      <c r="O148" s="51">
        <v>915500</v>
      </c>
      <c r="P148" s="51">
        <v>12442531.15</v>
      </c>
      <c r="Q148" s="51">
        <v>48000</v>
      </c>
      <c r="R148" s="51">
        <v>4042072.12</v>
      </c>
      <c r="S148" s="51">
        <v>7000</v>
      </c>
      <c r="T148" s="51">
        <v>214645</v>
      </c>
      <c r="U148" s="51">
        <v>658744</v>
      </c>
      <c r="V148" s="51">
        <v>1011055</v>
      </c>
      <c r="W148" s="51">
        <v>36000</v>
      </c>
      <c r="X148" s="51">
        <v>501906</v>
      </c>
    </row>
    <row r="149" spans="1:24" ht="12.75">
      <c r="A149" s="48">
        <v>6</v>
      </c>
      <c r="B149" s="48">
        <v>9</v>
      </c>
      <c r="C149" s="48">
        <v>12</v>
      </c>
      <c r="D149" s="42">
        <v>2</v>
      </c>
      <c r="E149" s="49"/>
      <c r="F149" s="50" t="s">
        <v>86</v>
      </c>
      <c r="G149" s="60" t="s">
        <v>216</v>
      </c>
      <c r="H149" s="51">
        <v>21857621.64</v>
      </c>
      <c r="I149" s="51">
        <v>321704.75</v>
      </c>
      <c r="J149" s="51">
        <v>0</v>
      </c>
      <c r="K149" s="51">
        <v>2826960</v>
      </c>
      <c r="L149" s="51">
        <v>0</v>
      </c>
      <c r="M149" s="51">
        <v>29000</v>
      </c>
      <c r="N149" s="51">
        <v>3166125</v>
      </c>
      <c r="O149" s="51">
        <v>167000</v>
      </c>
      <c r="P149" s="51">
        <v>7689553.57</v>
      </c>
      <c r="Q149" s="51">
        <v>75000</v>
      </c>
      <c r="R149" s="51">
        <v>3188076</v>
      </c>
      <c r="S149" s="51">
        <v>482677.02</v>
      </c>
      <c r="T149" s="51">
        <v>134146</v>
      </c>
      <c r="U149" s="51">
        <v>1830089.3</v>
      </c>
      <c r="V149" s="51">
        <v>640500</v>
      </c>
      <c r="W149" s="51">
        <v>944700</v>
      </c>
      <c r="X149" s="51">
        <v>362090</v>
      </c>
    </row>
    <row r="150" spans="1:24" ht="12.75">
      <c r="A150" s="48">
        <v>6</v>
      </c>
      <c r="B150" s="48">
        <v>20</v>
      </c>
      <c r="C150" s="48">
        <v>12</v>
      </c>
      <c r="D150" s="42">
        <v>2</v>
      </c>
      <c r="E150" s="49"/>
      <c r="F150" s="50" t="s">
        <v>86</v>
      </c>
      <c r="G150" s="60" t="s">
        <v>217</v>
      </c>
      <c r="H150" s="51">
        <v>14330717.45</v>
      </c>
      <c r="I150" s="51">
        <v>246612.54</v>
      </c>
      <c r="J150" s="51">
        <v>273166</v>
      </c>
      <c r="K150" s="51">
        <v>967260.25</v>
      </c>
      <c r="L150" s="51">
        <v>2152.55</v>
      </c>
      <c r="M150" s="51">
        <v>487393</v>
      </c>
      <c r="N150" s="51">
        <v>1576362</v>
      </c>
      <c r="O150" s="51">
        <v>221100</v>
      </c>
      <c r="P150" s="51">
        <v>5631806.11</v>
      </c>
      <c r="Q150" s="51">
        <v>50000</v>
      </c>
      <c r="R150" s="51">
        <v>2699644</v>
      </c>
      <c r="S150" s="51">
        <v>89774</v>
      </c>
      <c r="T150" s="51">
        <v>90834</v>
      </c>
      <c r="U150" s="51">
        <v>1016700</v>
      </c>
      <c r="V150" s="51">
        <v>163966</v>
      </c>
      <c r="W150" s="51">
        <v>22000</v>
      </c>
      <c r="X150" s="51">
        <v>791947</v>
      </c>
    </row>
    <row r="151" spans="1:24" ht="12.75">
      <c r="A151" s="48">
        <v>6</v>
      </c>
      <c r="B151" s="48">
        <v>18</v>
      </c>
      <c r="C151" s="48">
        <v>8</v>
      </c>
      <c r="D151" s="42">
        <v>2</v>
      </c>
      <c r="E151" s="49"/>
      <c r="F151" s="50" t="s">
        <v>86</v>
      </c>
      <c r="G151" s="60" t="s">
        <v>218</v>
      </c>
      <c r="H151" s="51">
        <v>29144590.23</v>
      </c>
      <c r="I151" s="51">
        <v>216847.52</v>
      </c>
      <c r="J151" s="51">
        <v>0</v>
      </c>
      <c r="K151" s="51">
        <v>3500381</v>
      </c>
      <c r="L151" s="51">
        <v>3424772</v>
      </c>
      <c r="M151" s="51">
        <v>424612</v>
      </c>
      <c r="N151" s="51">
        <v>2714824</v>
      </c>
      <c r="O151" s="51">
        <v>449898.16</v>
      </c>
      <c r="P151" s="51">
        <v>8237784.75</v>
      </c>
      <c r="Q151" s="51">
        <v>73700</v>
      </c>
      <c r="R151" s="51">
        <v>4865954</v>
      </c>
      <c r="S151" s="51">
        <v>420550.3</v>
      </c>
      <c r="T151" s="51">
        <v>509483</v>
      </c>
      <c r="U151" s="51">
        <v>2008606</v>
      </c>
      <c r="V151" s="51">
        <v>1712997.5</v>
      </c>
      <c r="W151" s="51">
        <v>308260</v>
      </c>
      <c r="X151" s="51">
        <v>275920</v>
      </c>
    </row>
    <row r="152" spans="1:24" ht="12.75">
      <c r="A152" s="48">
        <v>6</v>
      </c>
      <c r="B152" s="48">
        <v>7</v>
      </c>
      <c r="C152" s="48">
        <v>6</v>
      </c>
      <c r="D152" s="42">
        <v>2</v>
      </c>
      <c r="E152" s="49"/>
      <c r="F152" s="50" t="s">
        <v>86</v>
      </c>
      <c r="G152" s="60" t="s">
        <v>219</v>
      </c>
      <c r="H152" s="51">
        <v>21161989.9</v>
      </c>
      <c r="I152" s="51">
        <v>245742.39</v>
      </c>
      <c r="J152" s="51">
        <v>316205</v>
      </c>
      <c r="K152" s="51">
        <v>719644.25</v>
      </c>
      <c r="L152" s="51">
        <v>0</v>
      </c>
      <c r="M152" s="51">
        <v>39845</v>
      </c>
      <c r="N152" s="51">
        <v>2056981.75</v>
      </c>
      <c r="O152" s="51">
        <v>534587.22</v>
      </c>
      <c r="P152" s="51">
        <v>8669045.83</v>
      </c>
      <c r="Q152" s="51">
        <v>173400</v>
      </c>
      <c r="R152" s="51">
        <v>3531086.5</v>
      </c>
      <c r="S152" s="51">
        <v>0</v>
      </c>
      <c r="T152" s="51">
        <v>657593</v>
      </c>
      <c r="U152" s="51">
        <v>2206360.18</v>
      </c>
      <c r="V152" s="51">
        <v>1426556</v>
      </c>
      <c r="W152" s="51">
        <v>113710</v>
      </c>
      <c r="X152" s="51">
        <v>471232.78</v>
      </c>
    </row>
    <row r="153" spans="1:24" ht="12.75">
      <c r="A153" s="48">
        <v>6</v>
      </c>
      <c r="B153" s="48">
        <v>18</v>
      </c>
      <c r="C153" s="48">
        <v>9</v>
      </c>
      <c r="D153" s="42">
        <v>2</v>
      </c>
      <c r="E153" s="49"/>
      <c r="F153" s="50" t="s">
        <v>86</v>
      </c>
      <c r="G153" s="60" t="s">
        <v>220</v>
      </c>
      <c r="H153" s="51">
        <v>13616332.44</v>
      </c>
      <c r="I153" s="51">
        <v>157380.86</v>
      </c>
      <c r="J153" s="51">
        <v>704941.7</v>
      </c>
      <c r="K153" s="51">
        <v>1779260.52</v>
      </c>
      <c r="L153" s="51">
        <v>0</v>
      </c>
      <c r="M153" s="51">
        <v>171044.91</v>
      </c>
      <c r="N153" s="51">
        <v>2027422.56</v>
      </c>
      <c r="O153" s="51">
        <v>484907.74</v>
      </c>
      <c r="P153" s="51">
        <v>4119388.54</v>
      </c>
      <c r="Q153" s="51">
        <v>16300</v>
      </c>
      <c r="R153" s="51">
        <v>2743512.88</v>
      </c>
      <c r="S153" s="51">
        <v>0</v>
      </c>
      <c r="T153" s="51">
        <v>183987</v>
      </c>
      <c r="U153" s="51">
        <v>762134.6</v>
      </c>
      <c r="V153" s="51">
        <v>174223.33</v>
      </c>
      <c r="W153" s="51">
        <v>105690.8</v>
      </c>
      <c r="X153" s="51">
        <v>186137</v>
      </c>
    </row>
    <row r="154" spans="1:24" ht="12.75">
      <c r="A154" s="48">
        <v>6</v>
      </c>
      <c r="B154" s="48">
        <v>18</v>
      </c>
      <c r="C154" s="48">
        <v>10</v>
      </c>
      <c r="D154" s="42">
        <v>2</v>
      </c>
      <c r="E154" s="49"/>
      <c r="F154" s="50" t="s">
        <v>86</v>
      </c>
      <c r="G154" s="60" t="s">
        <v>221</v>
      </c>
      <c r="H154" s="51">
        <v>14469562.28</v>
      </c>
      <c r="I154" s="51">
        <v>634905.03</v>
      </c>
      <c r="J154" s="51">
        <v>270284</v>
      </c>
      <c r="K154" s="51">
        <v>3371195</v>
      </c>
      <c r="L154" s="51">
        <v>0</v>
      </c>
      <c r="M154" s="51">
        <v>59500</v>
      </c>
      <c r="N154" s="51">
        <v>1998788.33</v>
      </c>
      <c r="O154" s="51">
        <v>432219</v>
      </c>
      <c r="P154" s="51">
        <v>3723555.56</v>
      </c>
      <c r="Q154" s="51">
        <v>35650</v>
      </c>
      <c r="R154" s="51">
        <v>1954699</v>
      </c>
      <c r="S154" s="51">
        <v>350631.36</v>
      </c>
      <c r="T154" s="51">
        <v>64592</v>
      </c>
      <c r="U154" s="51">
        <v>563486</v>
      </c>
      <c r="V154" s="51">
        <v>849410</v>
      </c>
      <c r="W154" s="51">
        <v>46700</v>
      </c>
      <c r="X154" s="51">
        <v>113947</v>
      </c>
    </row>
    <row r="155" spans="1:24" ht="12.75">
      <c r="A155" s="48">
        <v>6</v>
      </c>
      <c r="B155" s="48">
        <v>1</v>
      </c>
      <c r="C155" s="48">
        <v>16</v>
      </c>
      <c r="D155" s="42">
        <v>2</v>
      </c>
      <c r="E155" s="49"/>
      <c r="F155" s="50" t="s">
        <v>86</v>
      </c>
      <c r="G155" s="60" t="s">
        <v>100</v>
      </c>
      <c r="H155" s="51">
        <v>27620745.12</v>
      </c>
      <c r="I155" s="51">
        <v>216125.67</v>
      </c>
      <c r="J155" s="51">
        <v>0</v>
      </c>
      <c r="K155" s="51">
        <v>5312000</v>
      </c>
      <c r="L155" s="51">
        <v>601726.45</v>
      </c>
      <c r="M155" s="51">
        <v>1317100</v>
      </c>
      <c r="N155" s="51">
        <v>3547545</v>
      </c>
      <c r="O155" s="51">
        <v>443000</v>
      </c>
      <c r="P155" s="51">
        <v>7409498.5</v>
      </c>
      <c r="Q155" s="51">
        <v>78600</v>
      </c>
      <c r="R155" s="51">
        <v>3369882</v>
      </c>
      <c r="S155" s="51">
        <v>0</v>
      </c>
      <c r="T155" s="51">
        <v>149378</v>
      </c>
      <c r="U155" s="51">
        <v>2705554</v>
      </c>
      <c r="V155" s="51">
        <v>1275675.08</v>
      </c>
      <c r="W155" s="51">
        <v>227363</v>
      </c>
      <c r="X155" s="51">
        <v>967297.42</v>
      </c>
    </row>
    <row r="156" spans="1:24" ht="12.75">
      <c r="A156" s="48">
        <v>6</v>
      </c>
      <c r="B156" s="48">
        <v>2</v>
      </c>
      <c r="C156" s="48">
        <v>13</v>
      </c>
      <c r="D156" s="42">
        <v>2</v>
      </c>
      <c r="E156" s="49"/>
      <c r="F156" s="50" t="s">
        <v>86</v>
      </c>
      <c r="G156" s="60" t="s">
        <v>222</v>
      </c>
      <c r="H156" s="51">
        <v>12450396.59</v>
      </c>
      <c r="I156" s="51">
        <v>969703.68</v>
      </c>
      <c r="J156" s="51">
        <v>168933</v>
      </c>
      <c r="K156" s="51">
        <v>1024156.39</v>
      </c>
      <c r="L156" s="51">
        <v>0</v>
      </c>
      <c r="M156" s="51">
        <v>305327.87</v>
      </c>
      <c r="N156" s="51">
        <v>1579427.1</v>
      </c>
      <c r="O156" s="51">
        <v>270300.81</v>
      </c>
      <c r="P156" s="51">
        <v>5398089.72</v>
      </c>
      <c r="Q156" s="51">
        <v>49300</v>
      </c>
      <c r="R156" s="51">
        <v>1784343</v>
      </c>
      <c r="S156" s="51">
        <v>0</v>
      </c>
      <c r="T156" s="51">
        <v>79133</v>
      </c>
      <c r="U156" s="51">
        <v>390385.5</v>
      </c>
      <c r="V156" s="51">
        <v>141260</v>
      </c>
      <c r="W156" s="51">
        <v>58500</v>
      </c>
      <c r="X156" s="51">
        <v>231536.52</v>
      </c>
    </row>
    <row r="157" spans="1:24" ht="12.75">
      <c r="A157" s="48">
        <v>6</v>
      </c>
      <c r="B157" s="48">
        <v>18</v>
      </c>
      <c r="C157" s="48">
        <v>11</v>
      </c>
      <c r="D157" s="42">
        <v>2</v>
      </c>
      <c r="E157" s="49"/>
      <c r="F157" s="50" t="s">
        <v>86</v>
      </c>
      <c r="G157" s="60" t="s">
        <v>101</v>
      </c>
      <c r="H157" s="51">
        <v>29323909.33</v>
      </c>
      <c r="I157" s="51">
        <v>588820.17</v>
      </c>
      <c r="J157" s="51">
        <v>732105</v>
      </c>
      <c r="K157" s="51">
        <v>2324402.46</v>
      </c>
      <c r="L157" s="51">
        <v>10614.59</v>
      </c>
      <c r="M157" s="51">
        <v>121000</v>
      </c>
      <c r="N157" s="51">
        <v>2738312.72</v>
      </c>
      <c r="O157" s="51">
        <v>280900</v>
      </c>
      <c r="P157" s="51">
        <v>12169579.57</v>
      </c>
      <c r="Q157" s="51">
        <v>65955</v>
      </c>
      <c r="R157" s="51">
        <v>5700489</v>
      </c>
      <c r="S157" s="51">
        <v>1334035.62</v>
      </c>
      <c r="T157" s="51">
        <v>298872</v>
      </c>
      <c r="U157" s="51">
        <v>1320895.37</v>
      </c>
      <c r="V157" s="51">
        <v>794585.88</v>
      </c>
      <c r="W157" s="51">
        <v>178055.66</v>
      </c>
      <c r="X157" s="51">
        <v>665286.29</v>
      </c>
    </row>
    <row r="158" spans="1:24" ht="12.75">
      <c r="A158" s="48">
        <v>6</v>
      </c>
      <c r="B158" s="48">
        <v>17</v>
      </c>
      <c r="C158" s="48">
        <v>5</v>
      </c>
      <c r="D158" s="42">
        <v>2</v>
      </c>
      <c r="E158" s="49"/>
      <c r="F158" s="50" t="s">
        <v>86</v>
      </c>
      <c r="G158" s="60" t="s">
        <v>223</v>
      </c>
      <c r="H158" s="51">
        <v>25729113</v>
      </c>
      <c r="I158" s="51">
        <v>650770</v>
      </c>
      <c r="J158" s="51">
        <v>0</v>
      </c>
      <c r="K158" s="51">
        <v>2643400</v>
      </c>
      <c r="L158" s="51">
        <v>0</v>
      </c>
      <c r="M158" s="51">
        <v>102000</v>
      </c>
      <c r="N158" s="51">
        <v>3071051</v>
      </c>
      <c r="O158" s="51">
        <v>692100</v>
      </c>
      <c r="P158" s="51">
        <v>9569238</v>
      </c>
      <c r="Q158" s="51">
        <v>401700</v>
      </c>
      <c r="R158" s="51">
        <v>5063176</v>
      </c>
      <c r="S158" s="51">
        <v>0</v>
      </c>
      <c r="T158" s="51">
        <v>266905</v>
      </c>
      <c r="U158" s="51">
        <v>1256983</v>
      </c>
      <c r="V158" s="51">
        <v>550526</v>
      </c>
      <c r="W158" s="51">
        <v>936974</v>
      </c>
      <c r="X158" s="51">
        <v>524290</v>
      </c>
    </row>
    <row r="159" spans="1:24" ht="12.75">
      <c r="A159" s="48">
        <v>6</v>
      </c>
      <c r="B159" s="48">
        <v>11</v>
      </c>
      <c r="C159" s="48">
        <v>9</v>
      </c>
      <c r="D159" s="42">
        <v>2</v>
      </c>
      <c r="E159" s="49"/>
      <c r="F159" s="50" t="s">
        <v>86</v>
      </c>
      <c r="G159" s="60" t="s">
        <v>224</v>
      </c>
      <c r="H159" s="51">
        <v>24265984.96</v>
      </c>
      <c r="I159" s="51">
        <v>368183.8</v>
      </c>
      <c r="J159" s="51">
        <v>0</v>
      </c>
      <c r="K159" s="51">
        <v>3515000</v>
      </c>
      <c r="L159" s="51">
        <v>0</v>
      </c>
      <c r="M159" s="51">
        <v>998400</v>
      </c>
      <c r="N159" s="51">
        <v>1946699.68</v>
      </c>
      <c r="O159" s="51">
        <v>322500</v>
      </c>
      <c r="P159" s="51">
        <v>11905758.96</v>
      </c>
      <c r="Q159" s="51">
        <v>48000</v>
      </c>
      <c r="R159" s="51">
        <v>3471745</v>
      </c>
      <c r="S159" s="51">
        <v>0</v>
      </c>
      <c r="T159" s="51">
        <v>282252</v>
      </c>
      <c r="U159" s="51">
        <v>765000</v>
      </c>
      <c r="V159" s="51">
        <v>343000</v>
      </c>
      <c r="W159" s="51">
        <v>126568.52</v>
      </c>
      <c r="X159" s="51">
        <v>172877</v>
      </c>
    </row>
    <row r="160" spans="1:24" ht="12.75">
      <c r="A160" s="48">
        <v>6</v>
      </c>
      <c r="B160" s="48">
        <v>4</v>
      </c>
      <c r="C160" s="48">
        <v>6</v>
      </c>
      <c r="D160" s="42">
        <v>2</v>
      </c>
      <c r="E160" s="49"/>
      <c r="F160" s="50" t="s">
        <v>86</v>
      </c>
      <c r="G160" s="60" t="s">
        <v>225</v>
      </c>
      <c r="H160" s="51">
        <v>12996288.38</v>
      </c>
      <c r="I160" s="51">
        <v>274330.84</v>
      </c>
      <c r="J160" s="51">
        <v>93926</v>
      </c>
      <c r="K160" s="51">
        <v>701923</v>
      </c>
      <c r="L160" s="51">
        <v>0</v>
      </c>
      <c r="M160" s="51">
        <v>1001455</v>
      </c>
      <c r="N160" s="51">
        <v>1926399.84</v>
      </c>
      <c r="O160" s="51">
        <v>147197</v>
      </c>
      <c r="P160" s="51">
        <v>4422508.65</v>
      </c>
      <c r="Q160" s="51">
        <v>34000</v>
      </c>
      <c r="R160" s="51">
        <v>2850458.78</v>
      </c>
      <c r="S160" s="51">
        <v>172278.38</v>
      </c>
      <c r="T160" s="51">
        <v>83165</v>
      </c>
      <c r="U160" s="51">
        <v>631435</v>
      </c>
      <c r="V160" s="51">
        <v>389951.5</v>
      </c>
      <c r="W160" s="51">
        <v>41963.4</v>
      </c>
      <c r="X160" s="51">
        <v>225295.99</v>
      </c>
    </row>
    <row r="161" spans="1:24" ht="12.75">
      <c r="A161" s="48">
        <v>6</v>
      </c>
      <c r="B161" s="48">
        <v>7</v>
      </c>
      <c r="C161" s="48">
        <v>7</v>
      </c>
      <c r="D161" s="42">
        <v>2</v>
      </c>
      <c r="E161" s="49"/>
      <c r="F161" s="50" t="s">
        <v>86</v>
      </c>
      <c r="G161" s="60" t="s">
        <v>226</v>
      </c>
      <c r="H161" s="51">
        <v>20487923.54</v>
      </c>
      <c r="I161" s="51">
        <v>344087.78</v>
      </c>
      <c r="J161" s="51">
        <v>277005</v>
      </c>
      <c r="K161" s="51">
        <v>3708747.49</v>
      </c>
      <c r="L161" s="51">
        <v>0</v>
      </c>
      <c r="M161" s="51">
        <v>80000</v>
      </c>
      <c r="N161" s="51">
        <v>2347883.99</v>
      </c>
      <c r="O161" s="51">
        <v>757374.27</v>
      </c>
      <c r="P161" s="51">
        <v>7187158.24</v>
      </c>
      <c r="Q161" s="51">
        <v>100000</v>
      </c>
      <c r="R161" s="51">
        <v>3160077.74</v>
      </c>
      <c r="S161" s="51">
        <v>0</v>
      </c>
      <c r="T161" s="51">
        <v>435692</v>
      </c>
      <c r="U161" s="51">
        <v>761200</v>
      </c>
      <c r="V161" s="51">
        <v>579436</v>
      </c>
      <c r="W161" s="51">
        <v>279086.73</v>
      </c>
      <c r="X161" s="51">
        <v>470174.3</v>
      </c>
    </row>
    <row r="162" spans="1:24" ht="12.75">
      <c r="A162" s="48">
        <v>6</v>
      </c>
      <c r="B162" s="48">
        <v>1</v>
      </c>
      <c r="C162" s="48">
        <v>17</v>
      </c>
      <c r="D162" s="42">
        <v>2</v>
      </c>
      <c r="E162" s="49"/>
      <c r="F162" s="50" t="s">
        <v>86</v>
      </c>
      <c r="G162" s="60" t="s">
        <v>227</v>
      </c>
      <c r="H162" s="51">
        <v>10824477.45</v>
      </c>
      <c r="I162" s="51">
        <v>262771.88</v>
      </c>
      <c r="J162" s="51">
        <v>355000</v>
      </c>
      <c r="K162" s="51">
        <v>245805</v>
      </c>
      <c r="L162" s="51">
        <v>0</v>
      </c>
      <c r="M162" s="51">
        <v>57334</v>
      </c>
      <c r="N162" s="51">
        <v>1777171</v>
      </c>
      <c r="O162" s="51">
        <v>249108</v>
      </c>
      <c r="P162" s="51">
        <v>3505984.57</v>
      </c>
      <c r="Q162" s="51">
        <v>22400</v>
      </c>
      <c r="R162" s="51">
        <v>3289091</v>
      </c>
      <c r="S162" s="51">
        <v>0</v>
      </c>
      <c r="T162" s="51">
        <v>93875</v>
      </c>
      <c r="U162" s="51">
        <v>384976</v>
      </c>
      <c r="V162" s="51">
        <v>327179</v>
      </c>
      <c r="W162" s="51">
        <v>20473</v>
      </c>
      <c r="X162" s="51">
        <v>233309</v>
      </c>
    </row>
    <row r="163" spans="1:24" ht="12.75">
      <c r="A163" s="48">
        <v>6</v>
      </c>
      <c r="B163" s="48">
        <v>2</v>
      </c>
      <c r="C163" s="48">
        <v>14</v>
      </c>
      <c r="D163" s="42">
        <v>2</v>
      </c>
      <c r="E163" s="49"/>
      <c r="F163" s="50" t="s">
        <v>86</v>
      </c>
      <c r="G163" s="60" t="s">
        <v>228</v>
      </c>
      <c r="H163" s="51">
        <v>20543940.06</v>
      </c>
      <c r="I163" s="51">
        <v>746016.46</v>
      </c>
      <c r="J163" s="51">
        <v>472300</v>
      </c>
      <c r="K163" s="51">
        <v>3457030.61</v>
      </c>
      <c r="L163" s="51">
        <v>0</v>
      </c>
      <c r="M163" s="51">
        <v>69000</v>
      </c>
      <c r="N163" s="51">
        <v>2259838.8</v>
      </c>
      <c r="O163" s="51">
        <v>274000</v>
      </c>
      <c r="P163" s="51">
        <v>7007800.48</v>
      </c>
      <c r="Q163" s="51">
        <v>93600</v>
      </c>
      <c r="R163" s="51">
        <v>3809888.14</v>
      </c>
      <c r="S163" s="51">
        <v>0</v>
      </c>
      <c r="T163" s="51">
        <v>225220</v>
      </c>
      <c r="U163" s="51">
        <v>1140289.76</v>
      </c>
      <c r="V163" s="51">
        <v>427233.04</v>
      </c>
      <c r="W163" s="51">
        <v>56315</v>
      </c>
      <c r="X163" s="51">
        <v>505407.77</v>
      </c>
    </row>
    <row r="164" spans="1:24" ht="12.75">
      <c r="A164" s="48">
        <v>6</v>
      </c>
      <c r="B164" s="48">
        <v>4</v>
      </c>
      <c r="C164" s="48">
        <v>7</v>
      </c>
      <c r="D164" s="42">
        <v>2</v>
      </c>
      <c r="E164" s="49"/>
      <c r="F164" s="50" t="s">
        <v>86</v>
      </c>
      <c r="G164" s="60" t="s">
        <v>229</v>
      </c>
      <c r="H164" s="51">
        <v>12693989.11</v>
      </c>
      <c r="I164" s="51">
        <v>368156.77</v>
      </c>
      <c r="J164" s="51">
        <v>90000</v>
      </c>
      <c r="K164" s="51">
        <v>1007583</v>
      </c>
      <c r="L164" s="51">
        <v>0</v>
      </c>
      <c r="M164" s="51">
        <v>157750</v>
      </c>
      <c r="N164" s="51">
        <v>1770770.06</v>
      </c>
      <c r="O164" s="51">
        <v>134900</v>
      </c>
      <c r="P164" s="51">
        <v>4650949.55</v>
      </c>
      <c r="Q164" s="51">
        <v>32200</v>
      </c>
      <c r="R164" s="51">
        <v>2755020.43</v>
      </c>
      <c r="S164" s="51">
        <v>500</v>
      </c>
      <c r="T164" s="51">
        <v>84001</v>
      </c>
      <c r="U164" s="51">
        <v>553514</v>
      </c>
      <c r="V164" s="51">
        <v>573183</v>
      </c>
      <c r="W164" s="51">
        <v>26600</v>
      </c>
      <c r="X164" s="51">
        <v>488861.3</v>
      </c>
    </row>
    <row r="165" spans="1:24" ht="12.75">
      <c r="A165" s="48">
        <v>6</v>
      </c>
      <c r="B165" s="48">
        <v>15</v>
      </c>
      <c r="C165" s="48">
        <v>7</v>
      </c>
      <c r="D165" s="42">
        <v>2</v>
      </c>
      <c r="E165" s="49"/>
      <c r="F165" s="50" t="s">
        <v>86</v>
      </c>
      <c r="G165" s="60" t="s">
        <v>230</v>
      </c>
      <c r="H165" s="51">
        <v>22803089</v>
      </c>
      <c r="I165" s="51">
        <v>3973271</v>
      </c>
      <c r="J165" s="51">
        <v>0</v>
      </c>
      <c r="K165" s="51">
        <v>1727163</v>
      </c>
      <c r="L165" s="51">
        <v>0</v>
      </c>
      <c r="M165" s="51">
        <v>451761</v>
      </c>
      <c r="N165" s="51">
        <v>1945685</v>
      </c>
      <c r="O165" s="51">
        <v>290500</v>
      </c>
      <c r="P165" s="51">
        <v>7588672</v>
      </c>
      <c r="Q165" s="51">
        <v>36000</v>
      </c>
      <c r="R165" s="51">
        <v>3029671</v>
      </c>
      <c r="S165" s="51">
        <v>0</v>
      </c>
      <c r="T165" s="51">
        <v>157922</v>
      </c>
      <c r="U165" s="51">
        <v>487873</v>
      </c>
      <c r="V165" s="51">
        <v>2031380</v>
      </c>
      <c r="W165" s="51">
        <v>71257</v>
      </c>
      <c r="X165" s="51">
        <v>1011934</v>
      </c>
    </row>
    <row r="166" spans="1:24" ht="12.75">
      <c r="A166" s="48">
        <v>6</v>
      </c>
      <c r="B166" s="48">
        <v>18</v>
      </c>
      <c r="C166" s="48">
        <v>13</v>
      </c>
      <c r="D166" s="42">
        <v>2</v>
      </c>
      <c r="E166" s="49"/>
      <c r="F166" s="50" t="s">
        <v>86</v>
      </c>
      <c r="G166" s="60" t="s">
        <v>231</v>
      </c>
      <c r="H166" s="51">
        <v>15840919.72</v>
      </c>
      <c r="I166" s="51">
        <v>850000</v>
      </c>
      <c r="J166" s="51">
        <v>0</v>
      </c>
      <c r="K166" s="51">
        <v>2311100</v>
      </c>
      <c r="L166" s="51">
        <v>0</v>
      </c>
      <c r="M166" s="51">
        <v>20000</v>
      </c>
      <c r="N166" s="51">
        <v>1866293</v>
      </c>
      <c r="O166" s="51">
        <v>183200</v>
      </c>
      <c r="P166" s="51">
        <v>5228808.32</v>
      </c>
      <c r="Q166" s="51">
        <v>37000</v>
      </c>
      <c r="R166" s="51">
        <v>2996001</v>
      </c>
      <c r="S166" s="51">
        <v>203464.4</v>
      </c>
      <c r="T166" s="51">
        <v>220045</v>
      </c>
      <c r="U166" s="51">
        <v>1375600</v>
      </c>
      <c r="V166" s="51">
        <v>242600</v>
      </c>
      <c r="W166" s="51">
        <v>60849</v>
      </c>
      <c r="X166" s="51">
        <v>245959</v>
      </c>
    </row>
    <row r="167" spans="1:24" ht="12.75">
      <c r="A167" s="48">
        <v>6</v>
      </c>
      <c r="B167" s="48">
        <v>16</v>
      </c>
      <c r="C167" s="48">
        <v>6</v>
      </c>
      <c r="D167" s="42">
        <v>2</v>
      </c>
      <c r="E167" s="49"/>
      <c r="F167" s="50" t="s">
        <v>86</v>
      </c>
      <c r="G167" s="60" t="s">
        <v>232</v>
      </c>
      <c r="H167" s="51">
        <v>10178929.19</v>
      </c>
      <c r="I167" s="51">
        <v>109886.05</v>
      </c>
      <c r="J167" s="51">
        <v>0</v>
      </c>
      <c r="K167" s="51">
        <v>1096905</v>
      </c>
      <c r="L167" s="51">
        <v>65890</v>
      </c>
      <c r="M167" s="51">
        <v>34000</v>
      </c>
      <c r="N167" s="51">
        <v>1329014</v>
      </c>
      <c r="O167" s="51">
        <v>127054</v>
      </c>
      <c r="P167" s="51">
        <v>3903151.8</v>
      </c>
      <c r="Q167" s="51">
        <v>47000</v>
      </c>
      <c r="R167" s="51">
        <v>1925855</v>
      </c>
      <c r="S167" s="51">
        <v>45011.34</v>
      </c>
      <c r="T167" s="51">
        <v>169711</v>
      </c>
      <c r="U167" s="51">
        <v>381150</v>
      </c>
      <c r="V167" s="51">
        <v>417608</v>
      </c>
      <c r="W167" s="51">
        <v>399691</v>
      </c>
      <c r="X167" s="51">
        <v>127002</v>
      </c>
    </row>
    <row r="168" spans="1:24" ht="12.75">
      <c r="A168" s="48">
        <v>6</v>
      </c>
      <c r="B168" s="48">
        <v>19</v>
      </c>
      <c r="C168" s="48">
        <v>5</v>
      </c>
      <c r="D168" s="42">
        <v>2</v>
      </c>
      <c r="E168" s="49"/>
      <c r="F168" s="50" t="s">
        <v>86</v>
      </c>
      <c r="G168" s="60" t="s">
        <v>233</v>
      </c>
      <c r="H168" s="51">
        <v>14924398.58</v>
      </c>
      <c r="I168" s="51">
        <v>391225.08</v>
      </c>
      <c r="J168" s="51">
        <v>0</v>
      </c>
      <c r="K168" s="51">
        <v>808189</v>
      </c>
      <c r="L168" s="51">
        <v>1224224</v>
      </c>
      <c r="M168" s="51">
        <v>301194</v>
      </c>
      <c r="N168" s="51">
        <v>1778517</v>
      </c>
      <c r="O168" s="51">
        <v>269384</v>
      </c>
      <c r="P168" s="51">
        <v>5281850.5</v>
      </c>
      <c r="Q168" s="51">
        <v>70000</v>
      </c>
      <c r="R168" s="51">
        <v>2398722</v>
      </c>
      <c r="S168" s="51">
        <v>0</v>
      </c>
      <c r="T168" s="51">
        <v>108825</v>
      </c>
      <c r="U168" s="51">
        <v>666047</v>
      </c>
      <c r="V168" s="51">
        <v>398576</v>
      </c>
      <c r="W168" s="51">
        <v>143508</v>
      </c>
      <c r="X168" s="51">
        <v>1084137</v>
      </c>
    </row>
    <row r="169" spans="1:24" ht="12.75">
      <c r="A169" s="48">
        <v>6</v>
      </c>
      <c r="B169" s="48">
        <v>7</v>
      </c>
      <c r="C169" s="48">
        <v>8</v>
      </c>
      <c r="D169" s="42">
        <v>2</v>
      </c>
      <c r="E169" s="49"/>
      <c r="F169" s="50" t="s">
        <v>86</v>
      </c>
      <c r="G169" s="60" t="s">
        <v>234</v>
      </c>
      <c r="H169" s="51">
        <v>25039989.79</v>
      </c>
      <c r="I169" s="51">
        <v>740673.59</v>
      </c>
      <c r="J169" s="51">
        <v>500</v>
      </c>
      <c r="K169" s="51">
        <v>2929181.03</v>
      </c>
      <c r="L169" s="51">
        <v>300</v>
      </c>
      <c r="M169" s="51">
        <v>204452</v>
      </c>
      <c r="N169" s="51">
        <v>2223292</v>
      </c>
      <c r="O169" s="51">
        <v>284635</v>
      </c>
      <c r="P169" s="51">
        <v>9395384.31</v>
      </c>
      <c r="Q169" s="51">
        <v>90000</v>
      </c>
      <c r="R169" s="51">
        <v>4556534.26</v>
      </c>
      <c r="S169" s="51">
        <v>221426.07</v>
      </c>
      <c r="T169" s="51">
        <v>294098</v>
      </c>
      <c r="U169" s="51">
        <v>2256149</v>
      </c>
      <c r="V169" s="51">
        <v>1194576</v>
      </c>
      <c r="W169" s="51">
        <v>156000</v>
      </c>
      <c r="X169" s="51">
        <v>492788.53</v>
      </c>
    </row>
    <row r="170" spans="1:24" ht="12.75">
      <c r="A170" s="48">
        <v>6</v>
      </c>
      <c r="B170" s="48">
        <v>8</v>
      </c>
      <c r="C170" s="48">
        <v>13</v>
      </c>
      <c r="D170" s="42">
        <v>2</v>
      </c>
      <c r="E170" s="49"/>
      <c r="F170" s="50" t="s">
        <v>86</v>
      </c>
      <c r="G170" s="60" t="s">
        <v>235</v>
      </c>
      <c r="H170" s="51">
        <v>13720525.33</v>
      </c>
      <c r="I170" s="51">
        <v>337093.98</v>
      </c>
      <c r="J170" s="51">
        <v>231952.86</v>
      </c>
      <c r="K170" s="51">
        <v>1132765.56</v>
      </c>
      <c r="L170" s="51">
        <v>32000</v>
      </c>
      <c r="M170" s="51">
        <v>73946</v>
      </c>
      <c r="N170" s="51">
        <v>2626561.67</v>
      </c>
      <c r="O170" s="51">
        <v>179713.22</v>
      </c>
      <c r="P170" s="51">
        <v>3462292.7</v>
      </c>
      <c r="Q170" s="51">
        <v>55000</v>
      </c>
      <c r="R170" s="51">
        <v>1593229</v>
      </c>
      <c r="S170" s="51">
        <v>0</v>
      </c>
      <c r="T170" s="51">
        <v>35830</v>
      </c>
      <c r="U170" s="51">
        <v>3587476.16</v>
      </c>
      <c r="V170" s="51">
        <v>96089.18</v>
      </c>
      <c r="W170" s="51">
        <v>15500</v>
      </c>
      <c r="X170" s="51">
        <v>261075</v>
      </c>
    </row>
    <row r="171" spans="1:24" ht="12.75">
      <c r="A171" s="48">
        <v>6</v>
      </c>
      <c r="B171" s="48">
        <v>14</v>
      </c>
      <c r="C171" s="48">
        <v>10</v>
      </c>
      <c r="D171" s="42">
        <v>2</v>
      </c>
      <c r="E171" s="49"/>
      <c r="F171" s="50" t="s">
        <v>86</v>
      </c>
      <c r="G171" s="60" t="s">
        <v>236</v>
      </c>
      <c r="H171" s="51">
        <v>13077402</v>
      </c>
      <c r="I171" s="51">
        <v>170937.32</v>
      </c>
      <c r="J171" s="51">
        <v>0</v>
      </c>
      <c r="K171" s="51">
        <v>417500</v>
      </c>
      <c r="L171" s="51">
        <v>0</v>
      </c>
      <c r="M171" s="51">
        <v>49700</v>
      </c>
      <c r="N171" s="51">
        <v>1824705</v>
      </c>
      <c r="O171" s="51">
        <v>165600</v>
      </c>
      <c r="P171" s="51">
        <v>5640801.53</v>
      </c>
      <c r="Q171" s="51">
        <v>50000</v>
      </c>
      <c r="R171" s="51">
        <v>2040441.15</v>
      </c>
      <c r="S171" s="51">
        <v>74675</v>
      </c>
      <c r="T171" s="51">
        <v>138039</v>
      </c>
      <c r="U171" s="51">
        <v>1514765</v>
      </c>
      <c r="V171" s="51">
        <v>478458</v>
      </c>
      <c r="W171" s="51">
        <v>0</v>
      </c>
      <c r="X171" s="51">
        <v>511780</v>
      </c>
    </row>
    <row r="172" spans="1:24" ht="12.75">
      <c r="A172" s="48">
        <v>6</v>
      </c>
      <c r="B172" s="48">
        <v>4</v>
      </c>
      <c r="C172" s="48">
        <v>8</v>
      </c>
      <c r="D172" s="42">
        <v>2</v>
      </c>
      <c r="E172" s="49"/>
      <c r="F172" s="50" t="s">
        <v>86</v>
      </c>
      <c r="G172" s="60" t="s">
        <v>237</v>
      </c>
      <c r="H172" s="51">
        <v>33513268.16</v>
      </c>
      <c r="I172" s="51">
        <v>5563387.18</v>
      </c>
      <c r="J172" s="51">
        <v>1500</v>
      </c>
      <c r="K172" s="51">
        <v>2268397.6</v>
      </c>
      <c r="L172" s="51">
        <v>119196.57</v>
      </c>
      <c r="M172" s="51">
        <v>105364.3</v>
      </c>
      <c r="N172" s="51">
        <v>2869335</v>
      </c>
      <c r="O172" s="51">
        <v>414300</v>
      </c>
      <c r="P172" s="51">
        <v>11081018.53</v>
      </c>
      <c r="Q172" s="51">
        <v>80285.8</v>
      </c>
      <c r="R172" s="51">
        <v>4265744</v>
      </c>
      <c r="S172" s="51">
        <v>863072.11</v>
      </c>
      <c r="T172" s="51">
        <v>49367</v>
      </c>
      <c r="U172" s="51">
        <v>1823000.82</v>
      </c>
      <c r="V172" s="51">
        <v>2914978.59</v>
      </c>
      <c r="W172" s="51">
        <v>485720</v>
      </c>
      <c r="X172" s="51">
        <v>608600.66</v>
      </c>
    </row>
    <row r="173" spans="1:24" ht="12.75">
      <c r="A173" s="48">
        <v>6</v>
      </c>
      <c r="B173" s="48">
        <v>3</v>
      </c>
      <c r="C173" s="48">
        <v>12</v>
      </c>
      <c r="D173" s="42">
        <v>2</v>
      </c>
      <c r="E173" s="49"/>
      <c r="F173" s="50" t="s">
        <v>86</v>
      </c>
      <c r="G173" s="60" t="s">
        <v>238</v>
      </c>
      <c r="H173" s="51">
        <v>19918726.8</v>
      </c>
      <c r="I173" s="51">
        <v>1105234.38</v>
      </c>
      <c r="J173" s="51">
        <v>234288</v>
      </c>
      <c r="K173" s="51">
        <v>1989000</v>
      </c>
      <c r="L173" s="51">
        <v>0</v>
      </c>
      <c r="M173" s="51">
        <v>1638550</v>
      </c>
      <c r="N173" s="51">
        <v>1936442</v>
      </c>
      <c r="O173" s="51">
        <v>169839</v>
      </c>
      <c r="P173" s="51">
        <v>7049484.42</v>
      </c>
      <c r="Q173" s="51">
        <v>32000</v>
      </c>
      <c r="R173" s="51">
        <v>3644182</v>
      </c>
      <c r="S173" s="51">
        <v>0</v>
      </c>
      <c r="T173" s="51">
        <v>163200</v>
      </c>
      <c r="U173" s="51">
        <v>660670</v>
      </c>
      <c r="V173" s="51">
        <v>833600</v>
      </c>
      <c r="W173" s="51">
        <v>71900</v>
      </c>
      <c r="X173" s="51">
        <v>390337</v>
      </c>
    </row>
    <row r="174" spans="1:24" ht="12.75">
      <c r="A174" s="48">
        <v>6</v>
      </c>
      <c r="B174" s="48">
        <v>7</v>
      </c>
      <c r="C174" s="48">
        <v>9</v>
      </c>
      <c r="D174" s="42">
        <v>2</v>
      </c>
      <c r="E174" s="49"/>
      <c r="F174" s="50" t="s">
        <v>86</v>
      </c>
      <c r="G174" s="60" t="s">
        <v>239</v>
      </c>
      <c r="H174" s="51">
        <v>25068687</v>
      </c>
      <c r="I174" s="51">
        <v>2266082</v>
      </c>
      <c r="J174" s="51">
        <v>6720133</v>
      </c>
      <c r="K174" s="51">
        <v>2374338</v>
      </c>
      <c r="L174" s="51">
        <v>0</v>
      </c>
      <c r="M174" s="51">
        <v>738037</v>
      </c>
      <c r="N174" s="51">
        <v>1771017</v>
      </c>
      <c r="O174" s="51">
        <v>364737</v>
      </c>
      <c r="P174" s="51">
        <v>6790315</v>
      </c>
      <c r="Q174" s="51">
        <v>58093</v>
      </c>
      <c r="R174" s="51">
        <v>2340095</v>
      </c>
      <c r="S174" s="51">
        <v>0</v>
      </c>
      <c r="T174" s="51">
        <v>261416</v>
      </c>
      <c r="U174" s="51">
        <v>497246</v>
      </c>
      <c r="V174" s="51">
        <v>226542</v>
      </c>
      <c r="W174" s="51">
        <v>199409</v>
      </c>
      <c r="X174" s="51">
        <v>461227</v>
      </c>
    </row>
    <row r="175" spans="1:24" ht="12.75">
      <c r="A175" s="48">
        <v>6</v>
      </c>
      <c r="B175" s="48">
        <v>12</v>
      </c>
      <c r="C175" s="48">
        <v>7</v>
      </c>
      <c r="D175" s="42">
        <v>2</v>
      </c>
      <c r="E175" s="49"/>
      <c r="F175" s="50" t="s">
        <v>86</v>
      </c>
      <c r="G175" s="60" t="s">
        <v>240</v>
      </c>
      <c r="H175" s="51">
        <v>22102662.75</v>
      </c>
      <c r="I175" s="51">
        <v>137497.03</v>
      </c>
      <c r="J175" s="51">
        <v>0</v>
      </c>
      <c r="K175" s="51">
        <v>9239596.6</v>
      </c>
      <c r="L175" s="51">
        <v>0</v>
      </c>
      <c r="M175" s="51">
        <v>44000</v>
      </c>
      <c r="N175" s="51">
        <v>2616300.46</v>
      </c>
      <c r="O175" s="51">
        <v>178238.57</v>
      </c>
      <c r="P175" s="51">
        <v>5514394.43</v>
      </c>
      <c r="Q175" s="51">
        <v>133000</v>
      </c>
      <c r="R175" s="51">
        <v>2994200.77</v>
      </c>
      <c r="S175" s="51">
        <v>217130.82</v>
      </c>
      <c r="T175" s="51">
        <v>136355</v>
      </c>
      <c r="U175" s="51">
        <v>511048.07</v>
      </c>
      <c r="V175" s="51">
        <v>160000</v>
      </c>
      <c r="W175" s="51">
        <v>125000</v>
      </c>
      <c r="X175" s="51">
        <v>95901</v>
      </c>
    </row>
    <row r="176" spans="1:24" ht="12.75">
      <c r="A176" s="48">
        <v>6</v>
      </c>
      <c r="B176" s="48">
        <v>1</v>
      </c>
      <c r="C176" s="48">
        <v>18</v>
      </c>
      <c r="D176" s="42">
        <v>2</v>
      </c>
      <c r="E176" s="49"/>
      <c r="F176" s="50" t="s">
        <v>86</v>
      </c>
      <c r="G176" s="60" t="s">
        <v>241</v>
      </c>
      <c r="H176" s="51">
        <v>26774440.01</v>
      </c>
      <c r="I176" s="51">
        <v>791874.76</v>
      </c>
      <c r="J176" s="51">
        <v>140530</v>
      </c>
      <c r="K176" s="51">
        <v>1715033</v>
      </c>
      <c r="L176" s="51">
        <v>0</v>
      </c>
      <c r="M176" s="51">
        <v>1086635</v>
      </c>
      <c r="N176" s="51">
        <v>1757548</v>
      </c>
      <c r="O176" s="51">
        <v>251306</v>
      </c>
      <c r="P176" s="51">
        <v>6374535.46</v>
      </c>
      <c r="Q176" s="51">
        <v>91025</v>
      </c>
      <c r="R176" s="51">
        <v>2292907</v>
      </c>
      <c r="S176" s="51">
        <v>112996.22</v>
      </c>
      <c r="T176" s="51">
        <v>98272</v>
      </c>
      <c r="U176" s="51">
        <v>4160832</v>
      </c>
      <c r="V176" s="51">
        <v>488488</v>
      </c>
      <c r="W176" s="51">
        <v>58300</v>
      </c>
      <c r="X176" s="51">
        <v>7354157.57</v>
      </c>
    </row>
    <row r="177" spans="1:24" ht="12.75">
      <c r="A177" s="48">
        <v>6</v>
      </c>
      <c r="B177" s="48">
        <v>19</v>
      </c>
      <c r="C177" s="48">
        <v>6</v>
      </c>
      <c r="D177" s="42">
        <v>2</v>
      </c>
      <c r="E177" s="49"/>
      <c r="F177" s="50" t="s">
        <v>86</v>
      </c>
      <c r="G177" s="60" t="s">
        <v>102</v>
      </c>
      <c r="H177" s="51">
        <v>22978539.65</v>
      </c>
      <c r="I177" s="51">
        <v>282479.34</v>
      </c>
      <c r="J177" s="51">
        <v>16000</v>
      </c>
      <c r="K177" s="51">
        <v>1345304.38</v>
      </c>
      <c r="L177" s="51">
        <v>206736.18</v>
      </c>
      <c r="M177" s="51">
        <v>64600.45</v>
      </c>
      <c r="N177" s="51">
        <v>2584686.6</v>
      </c>
      <c r="O177" s="51">
        <v>311706</v>
      </c>
      <c r="P177" s="51">
        <v>6547598.65</v>
      </c>
      <c r="Q177" s="51">
        <v>145000</v>
      </c>
      <c r="R177" s="51">
        <v>3879970.25</v>
      </c>
      <c r="S177" s="51">
        <v>0</v>
      </c>
      <c r="T177" s="51">
        <v>189595</v>
      </c>
      <c r="U177" s="51">
        <v>5629770.68</v>
      </c>
      <c r="V177" s="51">
        <v>893112.96</v>
      </c>
      <c r="W177" s="51">
        <v>67991</v>
      </c>
      <c r="X177" s="51">
        <v>813988.16</v>
      </c>
    </row>
    <row r="178" spans="1:24" ht="12.75">
      <c r="A178" s="48">
        <v>6</v>
      </c>
      <c r="B178" s="48">
        <v>15</v>
      </c>
      <c r="C178" s="48">
        <v>8</v>
      </c>
      <c r="D178" s="42">
        <v>2</v>
      </c>
      <c r="E178" s="49"/>
      <c r="F178" s="50" t="s">
        <v>86</v>
      </c>
      <c r="G178" s="60" t="s">
        <v>242</v>
      </c>
      <c r="H178" s="51">
        <v>21582393.81</v>
      </c>
      <c r="I178" s="51">
        <v>488282.76</v>
      </c>
      <c r="J178" s="51">
        <v>0</v>
      </c>
      <c r="K178" s="51">
        <v>2025951.12</v>
      </c>
      <c r="L178" s="51">
        <v>0</v>
      </c>
      <c r="M178" s="51">
        <v>109653.25</v>
      </c>
      <c r="N178" s="51">
        <v>2057989.21</v>
      </c>
      <c r="O178" s="51">
        <v>208950</v>
      </c>
      <c r="P178" s="51">
        <v>9030099</v>
      </c>
      <c r="Q178" s="51">
        <v>55000</v>
      </c>
      <c r="R178" s="51">
        <v>4194760.87</v>
      </c>
      <c r="S178" s="51">
        <v>300000</v>
      </c>
      <c r="T178" s="51">
        <v>273800</v>
      </c>
      <c r="U178" s="51">
        <v>969384.48</v>
      </c>
      <c r="V178" s="51">
        <v>831950</v>
      </c>
      <c r="W178" s="51">
        <v>65800</v>
      </c>
      <c r="X178" s="51">
        <v>970773.12</v>
      </c>
    </row>
    <row r="179" spans="1:24" ht="12.75">
      <c r="A179" s="48">
        <v>6</v>
      </c>
      <c r="B179" s="48">
        <v>9</v>
      </c>
      <c r="C179" s="48">
        <v>13</v>
      </c>
      <c r="D179" s="42">
        <v>2</v>
      </c>
      <c r="E179" s="49"/>
      <c r="F179" s="50" t="s">
        <v>86</v>
      </c>
      <c r="G179" s="60" t="s">
        <v>243</v>
      </c>
      <c r="H179" s="51">
        <v>16986275.23</v>
      </c>
      <c r="I179" s="51">
        <v>338715.11</v>
      </c>
      <c r="J179" s="51">
        <v>1500</v>
      </c>
      <c r="K179" s="51">
        <v>928166</v>
      </c>
      <c r="L179" s="51">
        <v>0</v>
      </c>
      <c r="M179" s="51">
        <v>89000</v>
      </c>
      <c r="N179" s="51">
        <v>2328222</v>
      </c>
      <c r="O179" s="51">
        <v>405115</v>
      </c>
      <c r="P179" s="51">
        <v>7125253.14</v>
      </c>
      <c r="Q179" s="51">
        <v>78000</v>
      </c>
      <c r="R179" s="51">
        <v>3222621</v>
      </c>
      <c r="S179" s="51">
        <v>504474.87</v>
      </c>
      <c r="T179" s="51">
        <v>164635</v>
      </c>
      <c r="U179" s="51">
        <v>770000</v>
      </c>
      <c r="V179" s="51">
        <v>752505</v>
      </c>
      <c r="W179" s="51">
        <v>10000</v>
      </c>
      <c r="X179" s="51">
        <v>268068.11</v>
      </c>
    </row>
    <row r="180" spans="1:24" ht="12.75">
      <c r="A180" s="48">
        <v>6</v>
      </c>
      <c r="B180" s="48">
        <v>11</v>
      </c>
      <c r="C180" s="48">
        <v>10</v>
      </c>
      <c r="D180" s="42">
        <v>2</v>
      </c>
      <c r="E180" s="49"/>
      <c r="F180" s="50" t="s">
        <v>86</v>
      </c>
      <c r="G180" s="60" t="s">
        <v>244</v>
      </c>
      <c r="H180" s="51">
        <v>22024160.5</v>
      </c>
      <c r="I180" s="51">
        <v>419136.56</v>
      </c>
      <c r="J180" s="51">
        <v>60000</v>
      </c>
      <c r="K180" s="51">
        <v>1448761.33</v>
      </c>
      <c r="L180" s="51">
        <v>0</v>
      </c>
      <c r="M180" s="51">
        <v>198500</v>
      </c>
      <c r="N180" s="51">
        <v>2111173.79</v>
      </c>
      <c r="O180" s="51">
        <v>307404.28</v>
      </c>
      <c r="P180" s="51">
        <v>11379380.91</v>
      </c>
      <c r="Q180" s="51">
        <v>59000</v>
      </c>
      <c r="R180" s="51">
        <v>4184100</v>
      </c>
      <c r="S180" s="51">
        <v>94508.42</v>
      </c>
      <c r="T180" s="51">
        <v>227203</v>
      </c>
      <c r="U180" s="51">
        <v>544050</v>
      </c>
      <c r="V180" s="51">
        <v>418942.1</v>
      </c>
      <c r="W180" s="51">
        <v>85000</v>
      </c>
      <c r="X180" s="51">
        <v>487000.11</v>
      </c>
    </row>
    <row r="181" spans="1:24" ht="12.75">
      <c r="A181" s="48">
        <v>6</v>
      </c>
      <c r="B181" s="48">
        <v>3</v>
      </c>
      <c r="C181" s="48">
        <v>13</v>
      </c>
      <c r="D181" s="42">
        <v>2</v>
      </c>
      <c r="E181" s="49"/>
      <c r="F181" s="50" t="s">
        <v>86</v>
      </c>
      <c r="G181" s="60" t="s">
        <v>245</v>
      </c>
      <c r="H181" s="51">
        <v>14410226.92</v>
      </c>
      <c r="I181" s="51">
        <v>247045.62</v>
      </c>
      <c r="J181" s="51">
        <v>0</v>
      </c>
      <c r="K181" s="51">
        <v>1089083</v>
      </c>
      <c r="L181" s="51">
        <v>2210086.99</v>
      </c>
      <c r="M181" s="51">
        <v>255135</v>
      </c>
      <c r="N181" s="51">
        <v>2673817.16</v>
      </c>
      <c r="O181" s="51">
        <v>150506.88</v>
      </c>
      <c r="P181" s="51">
        <v>3141498.65</v>
      </c>
      <c r="Q181" s="51">
        <v>15000</v>
      </c>
      <c r="R181" s="51">
        <v>2798537</v>
      </c>
      <c r="S181" s="51">
        <v>385709.29</v>
      </c>
      <c r="T181" s="51">
        <v>227909</v>
      </c>
      <c r="U181" s="51">
        <v>505921.31</v>
      </c>
      <c r="V181" s="51">
        <v>280400</v>
      </c>
      <c r="W181" s="51">
        <v>50000</v>
      </c>
      <c r="X181" s="51">
        <v>379577.02</v>
      </c>
    </row>
    <row r="182" spans="1:24" ht="12.75">
      <c r="A182" s="48">
        <v>6</v>
      </c>
      <c r="B182" s="48">
        <v>11</v>
      </c>
      <c r="C182" s="48">
        <v>11</v>
      </c>
      <c r="D182" s="42">
        <v>2</v>
      </c>
      <c r="E182" s="49"/>
      <c r="F182" s="50" t="s">
        <v>86</v>
      </c>
      <c r="G182" s="60" t="s">
        <v>246</v>
      </c>
      <c r="H182" s="51">
        <v>18457497.25</v>
      </c>
      <c r="I182" s="51">
        <v>2786254.68</v>
      </c>
      <c r="J182" s="51">
        <v>0</v>
      </c>
      <c r="K182" s="51">
        <v>1088427.59</v>
      </c>
      <c r="L182" s="51">
        <v>0</v>
      </c>
      <c r="M182" s="51">
        <v>0</v>
      </c>
      <c r="N182" s="51">
        <v>3279167.64</v>
      </c>
      <c r="O182" s="51">
        <v>369000</v>
      </c>
      <c r="P182" s="51">
        <v>7361876.1</v>
      </c>
      <c r="Q182" s="51">
        <v>35000</v>
      </c>
      <c r="R182" s="51">
        <v>2539894.21</v>
      </c>
      <c r="S182" s="51">
        <v>86217</v>
      </c>
      <c r="T182" s="51">
        <v>153016</v>
      </c>
      <c r="U182" s="51">
        <v>414000</v>
      </c>
      <c r="V182" s="51">
        <v>206812.03</v>
      </c>
      <c r="W182" s="51">
        <v>7000</v>
      </c>
      <c r="X182" s="51">
        <v>130832</v>
      </c>
    </row>
    <row r="183" spans="1:24" ht="12.75">
      <c r="A183" s="48">
        <v>6</v>
      </c>
      <c r="B183" s="48">
        <v>19</v>
      </c>
      <c r="C183" s="48">
        <v>7</v>
      </c>
      <c r="D183" s="42">
        <v>2</v>
      </c>
      <c r="E183" s="49"/>
      <c r="F183" s="50" t="s">
        <v>86</v>
      </c>
      <c r="G183" s="60" t="s">
        <v>247</v>
      </c>
      <c r="H183" s="51">
        <v>26682693.68</v>
      </c>
      <c r="I183" s="51">
        <v>2909220.11</v>
      </c>
      <c r="J183" s="51">
        <v>0</v>
      </c>
      <c r="K183" s="51">
        <v>221326.1</v>
      </c>
      <c r="L183" s="51">
        <v>3742462.53</v>
      </c>
      <c r="M183" s="51">
        <v>242183.13</v>
      </c>
      <c r="N183" s="51">
        <v>1754233</v>
      </c>
      <c r="O183" s="51">
        <v>211946</v>
      </c>
      <c r="P183" s="51">
        <v>4352574.35</v>
      </c>
      <c r="Q183" s="51">
        <v>45000</v>
      </c>
      <c r="R183" s="51">
        <v>3181470</v>
      </c>
      <c r="S183" s="51">
        <v>0</v>
      </c>
      <c r="T183" s="51">
        <v>131083</v>
      </c>
      <c r="U183" s="51">
        <v>5580071.73</v>
      </c>
      <c r="V183" s="51">
        <v>264956.62</v>
      </c>
      <c r="W183" s="51">
        <v>3345163.18</v>
      </c>
      <c r="X183" s="51">
        <v>701003.93</v>
      </c>
    </row>
    <row r="184" spans="1:24" ht="12.75">
      <c r="A184" s="48">
        <v>6</v>
      </c>
      <c r="B184" s="48">
        <v>9</v>
      </c>
      <c r="C184" s="48">
        <v>14</v>
      </c>
      <c r="D184" s="42">
        <v>2</v>
      </c>
      <c r="E184" s="49"/>
      <c r="F184" s="50" t="s">
        <v>86</v>
      </c>
      <c r="G184" s="60" t="s">
        <v>248</v>
      </c>
      <c r="H184" s="51">
        <v>38901080.57</v>
      </c>
      <c r="I184" s="51">
        <v>294739.51</v>
      </c>
      <c r="J184" s="51">
        <v>978835.85</v>
      </c>
      <c r="K184" s="51">
        <v>9061789.87</v>
      </c>
      <c r="L184" s="51">
        <v>0</v>
      </c>
      <c r="M184" s="51">
        <v>291613</v>
      </c>
      <c r="N184" s="51">
        <v>4027881.31</v>
      </c>
      <c r="O184" s="51">
        <v>567510.32</v>
      </c>
      <c r="P184" s="51">
        <v>12499618.7</v>
      </c>
      <c r="Q184" s="51">
        <v>148820</v>
      </c>
      <c r="R184" s="51">
        <v>4413128.89</v>
      </c>
      <c r="S184" s="51">
        <v>0</v>
      </c>
      <c r="T184" s="51">
        <v>409517</v>
      </c>
      <c r="U184" s="51">
        <v>3303311.89</v>
      </c>
      <c r="V184" s="51">
        <v>1662766.16</v>
      </c>
      <c r="W184" s="51">
        <v>145978.71</v>
      </c>
      <c r="X184" s="51">
        <v>1095569.36</v>
      </c>
    </row>
    <row r="185" spans="1:24" ht="12.75">
      <c r="A185" s="48">
        <v>6</v>
      </c>
      <c r="B185" s="48">
        <v>19</v>
      </c>
      <c r="C185" s="48">
        <v>8</v>
      </c>
      <c r="D185" s="42">
        <v>2</v>
      </c>
      <c r="E185" s="49"/>
      <c r="F185" s="50" t="s">
        <v>86</v>
      </c>
      <c r="G185" s="60" t="s">
        <v>249</v>
      </c>
      <c r="H185" s="51">
        <v>11926285.76</v>
      </c>
      <c r="I185" s="51">
        <v>1888031.36</v>
      </c>
      <c r="J185" s="51">
        <v>43000</v>
      </c>
      <c r="K185" s="51">
        <v>722000</v>
      </c>
      <c r="L185" s="51">
        <v>37945.24</v>
      </c>
      <c r="M185" s="51">
        <v>256544.07</v>
      </c>
      <c r="N185" s="51">
        <v>1182392</v>
      </c>
      <c r="O185" s="51">
        <v>94291</v>
      </c>
      <c r="P185" s="51">
        <v>3653429.56</v>
      </c>
      <c r="Q185" s="51">
        <v>18000</v>
      </c>
      <c r="R185" s="51">
        <v>2566598.4</v>
      </c>
      <c r="S185" s="51">
        <v>0</v>
      </c>
      <c r="T185" s="51">
        <v>266759</v>
      </c>
      <c r="U185" s="51">
        <v>407689.52</v>
      </c>
      <c r="V185" s="51">
        <v>265609</v>
      </c>
      <c r="W185" s="51">
        <v>293764.07</v>
      </c>
      <c r="X185" s="51">
        <v>230232.54</v>
      </c>
    </row>
    <row r="186" spans="1:24" ht="12.75">
      <c r="A186" s="48">
        <v>6</v>
      </c>
      <c r="B186" s="48">
        <v>9</v>
      </c>
      <c r="C186" s="48">
        <v>15</v>
      </c>
      <c r="D186" s="42">
        <v>2</v>
      </c>
      <c r="E186" s="49"/>
      <c r="F186" s="50" t="s">
        <v>86</v>
      </c>
      <c r="G186" s="60" t="s">
        <v>250</v>
      </c>
      <c r="H186" s="51">
        <v>14055417.06</v>
      </c>
      <c r="I186" s="51">
        <v>1138914.81</v>
      </c>
      <c r="J186" s="51">
        <v>319655.8</v>
      </c>
      <c r="K186" s="51">
        <v>1686415.27</v>
      </c>
      <c r="L186" s="51">
        <v>0</v>
      </c>
      <c r="M186" s="51">
        <v>64530.72</v>
      </c>
      <c r="N186" s="51">
        <v>2022797.77</v>
      </c>
      <c r="O186" s="51">
        <v>249038.71</v>
      </c>
      <c r="P186" s="51">
        <v>5163180.19</v>
      </c>
      <c r="Q186" s="51">
        <v>56000</v>
      </c>
      <c r="R186" s="51">
        <v>2085775.73</v>
      </c>
      <c r="S186" s="51">
        <v>0</v>
      </c>
      <c r="T186" s="51">
        <v>68706.75</v>
      </c>
      <c r="U186" s="51">
        <v>705621</v>
      </c>
      <c r="V186" s="51">
        <v>227100</v>
      </c>
      <c r="W186" s="51">
        <v>30950</v>
      </c>
      <c r="X186" s="51">
        <v>236730.31</v>
      </c>
    </row>
    <row r="187" spans="1:24" ht="12.75">
      <c r="A187" s="48">
        <v>6</v>
      </c>
      <c r="B187" s="48">
        <v>9</v>
      </c>
      <c r="C187" s="48">
        <v>16</v>
      </c>
      <c r="D187" s="42">
        <v>2</v>
      </c>
      <c r="E187" s="49"/>
      <c r="F187" s="50" t="s">
        <v>86</v>
      </c>
      <c r="G187" s="60" t="s">
        <v>251</v>
      </c>
      <c r="H187" s="51">
        <v>10261374.8</v>
      </c>
      <c r="I187" s="51">
        <v>486425.95</v>
      </c>
      <c r="J187" s="51">
        <v>55928</v>
      </c>
      <c r="K187" s="51">
        <v>667465</v>
      </c>
      <c r="L187" s="51">
        <v>0</v>
      </c>
      <c r="M187" s="51">
        <v>24563</v>
      </c>
      <c r="N187" s="51">
        <v>1453784.7</v>
      </c>
      <c r="O187" s="51">
        <v>140736</v>
      </c>
      <c r="P187" s="51">
        <v>3274064.33</v>
      </c>
      <c r="Q187" s="51">
        <v>37000</v>
      </c>
      <c r="R187" s="51">
        <v>1456831.82</v>
      </c>
      <c r="S187" s="51">
        <v>0</v>
      </c>
      <c r="T187" s="51">
        <v>30689</v>
      </c>
      <c r="U187" s="51">
        <v>2316921</v>
      </c>
      <c r="V187" s="51">
        <v>166302</v>
      </c>
      <c r="W187" s="51">
        <v>8950</v>
      </c>
      <c r="X187" s="51">
        <v>141714</v>
      </c>
    </row>
    <row r="188" spans="1:24" ht="12.75">
      <c r="A188" s="48">
        <v>6</v>
      </c>
      <c r="B188" s="48">
        <v>7</v>
      </c>
      <c r="C188" s="48">
        <v>10</v>
      </c>
      <c r="D188" s="42">
        <v>2</v>
      </c>
      <c r="E188" s="49"/>
      <c r="F188" s="50" t="s">
        <v>86</v>
      </c>
      <c r="G188" s="60" t="s">
        <v>252</v>
      </c>
      <c r="H188" s="51">
        <v>30889419.36</v>
      </c>
      <c r="I188" s="51">
        <v>6922979.27</v>
      </c>
      <c r="J188" s="51">
        <v>0</v>
      </c>
      <c r="K188" s="51">
        <v>1037322</v>
      </c>
      <c r="L188" s="51">
        <v>32214</v>
      </c>
      <c r="M188" s="51">
        <v>366930</v>
      </c>
      <c r="N188" s="51">
        <v>2021079</v>
      </c>
      <c r="O188" s="51">
        <v>221815</v>
      </c>
      <c r="P188" s="51">
        <v>7597735.42</v>
      </c>
      <c r="Q188" s="51">
        <v>368450</v>
      </c>
      <c r="R188" s="51">
        <v>3333877</v>
      </c>
      <c r="S188" s="51">
        <v>0</v>
      </c>
      <c r="T188" s="51">
        <v>304709</v>
      </c>
      <c r="U188" s="51">
        <v>6300909</v>
      </c>
      <c r="V188" s="51">
        <v>1458841</v>
      </c>
      <c r="W188" s="51">
        <v>78200</v>
      </c>
      <c r="X188" s="51">
        <v>844358.67</v>
      </c>
    </row>
    <row r="189" spans="1:24" ht="12.75">
      <c r="A189" s="48">
        <v>6</v>
      </c>
      <c r="B189" s="48">
        <v>1</v>
      </c>
      <c r="C189" s="48">
        <v>19</v>
      </c>
      <c r="D189" s="42">
        <v>2</v>
      </c>
      <c r="E189" s="49"/>
      <c r="F189" s="50" t="s">
        <v>86</v>
      </c>
      <c r="G189" s="60" t="s">
        <v>253</v>
      </c>
      <c r="H189" s="51">
        <v>17990001.79</v>
      </c>
      <c r="I189" s="51">
        <v>1316950.89</v>
      </c>
      <c r="J189" s="51">
        <v>0</v>
      </c>
      <c r="K189" s="51">
        <v>1416500</v>
      </c>
      <c r="L189" s="51">
        <v>1455</v>
      </c>
      <c r="M189" s="51">
        <v>146320</v>
      </c>
      <c r="N189" s="51">
        <v>2446917</v>
      </c>
      <c r="O189" s="51">
        <v>312213</v>
      </c>
      <c r="P189" s="51">
        <v>7351273.36</v>
      </c>
      <c r="Q189" s="51">
        <v>100660</v>
      </c>
      <c r="R189" s="51">
        <v>2546569</v>
      </c>
      <c r="S189" s="51">
        <v>0</v>
      </c>
      <c r="T189" s="51">
        <v>109315</v>
      </c>
      <c r="U189" s="51">
        <v>948800</v>
      </c>
      <c r="V189" s="51">
        <v>865400</v>
      </c>
      <c r="W189" s="51">
        <v>147250</v>
      </c>
      <c r="X189" s="51">
        <v>280378.54</v>
      </c>
    </row>
    <row r="190" spans="1:24" ht="12.75">
      <c r="A190" s="48">
        <v>6</v>
      </c>
      <c r="B190" s="48">
        <v>20</v>
      </c>
      <c r="C190" s="48">
        <v>14</v>
      </c>
      <c r="D190" s="42">
        <v>2</v>
      </c>
      <c r="E190" s="49"/>
      <c r="F190" s="50" t="s">
        <v>86</v>
      </c>
      <c r="G190" s="60" t="s">
        <v>254</v>
      </c>
      <c r="H190" s="51">
        <v>59840926.29</v>
      </c>
      <c r="I190" s="51">
        <v>5314117.34</v>
      </c>
      <c r="J190" s="51">
        <v>0</v>
      </c>
      <c r="K190" s="51">
        <v>9074719.96</v>
      </c>
      <c r="L190" s="51">
        <v>27000</v>
      </c>
      <c r="M190" s="51">
        <v>220857</v>
      </c>
      <c r="N190" s="51">
        <v>5080835.58</v>
      </c>
      <c r="O190" s="51">
        <v>576542.59</v>
      </c>
      <c r="P190" s="51">
        <v>19543812.19</v>
      </c>
      <c r="Q190" s="51">
        <v>184000</v>
      </c>
      <c r="R190" s="51">
        <v>9030423.15</v>
      </c>
      <c r="S190" s="51">
        <v>0</v>
      </c>
      <c r="T190" s="51">
        <v>821161</v>
      </c>
      <c r="U190" s="51">
        <v>5485535.34</v>
      </c>
      <c r="V190" s="51">
        <v>1953024.66</v>
      </c>
      <c r="W190" s="51">
        <v>1563034.89</v>
      </c>
      <c r="X190" s="51">
        <v>965862.59</v>
      </c>
    </row>
    <row r="191" spans="1:24" ht="12.75">
      <c r="A191" s="48">
        <v>6</v>
      </c>
      <c r="B191" s="48">
        <v>3</v>
      </c>
      <c r="C191" s="48">
        <v>14</v>
      </c>
      <c r="D191" s="42">
        <v>2</v>
      </c>
      <c r="E191" s="49"/>
      <c r="F191" s="50" t="s">
        <v>86</v>
      </c>
      <c r="G191" s="60" t="s">
        <v>255</v>
      </c>
      <c r="H191" s="51">
        <v>14945979.47</v>
      </c>
      <c r="I191" s="51">
        <v>249513.45</v>
      </c>
      <c r="J191" s="51">
        <v>126471</v>
      </c>
      <c r="K191" s="51">
        <v>1783871.4</v>
      </c>
      <c r="L191" s="51">
        <v>1552041.34</v>
      </c>
      <c r="M191" s="51">
        <v>148933.52</v>
      </c>
      <c r="N191" s="51">
        <v>1771852.33</v>
      </c>
      <c r="O191" s="51">
        <v>108458.42</v>
      </c>
      <c r="P191" s="51">
        <v>3228727.06</v>
      </c>
      <c r="Q191" s="51">
        <v>22000</v>
      </c>
      <c r="R191" s="51">
        <v>2528110.07</v>
      </c>
      <c r="S191" s="51">
        <v>0</v>
      </c>
      <c r="T191" s="51">
        <v>76940</v>
      </c>
      <c r="U191" s="51">
        <v>2757418.66</v>
      </c>
      <c r="V191" s="51">
        <v>192321.22</v>
      </c>
      <c r="W191" s="51">
        <v>134467</v>
      </c>
      <c r="X191" s="51">
        <v>264854</v>
      </c>
    </row>
    <row r="192" spans="1:24" ht="12.75">
      <c r="A192" s="48">
        <v>6</v>
      </c>
      <c r="B192" s="48">
        <v>6</v>
      </c>
      <c r="C192" s="48">
        <v>11</v>
      </c>
      <c r="D192" s="42">
        <v>2</v>
      </c>
      <c r="E192" s="49"/>
      <c r="F192" s="50" t="s">
        <v>86</v>
      </c>
      <c r="G192" s="60" t="s">
        <v>256</v>
      </c>
      <c r="H192" s="51">
        <v>14090077.02</v>
      </c>
      <c r="I192" s="51">
        <v>487718.52</v>
      </c>
      <c r="J192" s="51">
        <v>166600</v>
      </c>
      <c r="K192" s="51">
        <v>1030000</v>
      </c>
      <c r="L192" s="51">
        <v>0</v>
      </c>
      <c r="M192" s="51">
        <v>155200</v>
      </c>
      <c r="N192" s="51">
        <v>1740990.12</v>
      </c>
      <c r="O192" s="51">
        <v>197199</v>
      </c>
      <c r="P192" s="51">
        <v>6226718.08</v>
      </c>
      <c r="Q192" s="51">
        <v>52500</v>
      </c>
      <c r="R192" s="51">
        <v>2385059.76</v>
      </c>
      <c r="S192" s="51">
        <v>0</v>
      </c>
      <c r="T192" s="51">
        <v>91406</v>
      </c>
      <c r="U192" s="51">
        <v>647698.4</v>
      </c>
      <c r="V192" s="51">
        <v>434013.33</v>
      </c>
      <c r="W192" s="51">
        <v>258640</v>
      </c>
      <c r="X192" s="51">
        <v>216333.81</v>
      </c>
    </row>
    <row r="193" spans="1:24" ht="12.75">
      <c r="A193" s="48">
        <v>6</v>
      </c>
      <c r="B193" s="48">
        <v>14</v>
      </c>
      <c r="C193" s="48">
        <v>11</v>
      </c>
      <c r="D193" s="42">
        <v>2</v>
      </c>
      <c r="E193" s="49"/>
      <c r="F193" s="50" t="s">
        <v>86</v>
      </c>
      <c r="G193" s="60" t="s">
        <v>257</v>
      </c>
      <c r="H193" s="51">
        <v>21504890.4</v>
      </c>
      <c r="I193" s="51">
        <v>657313.88</v>
      </c>
      <c r="J193" s="51">
        <v>500</v>
      </c>
      <c r="K193" s="51">
        <v>639181</v>
      </c>
      <c r="L193" s="51">
        <v>171150</v>
      </c>
      <c r="M193" s="51">
        <v>641299</v>
      </c>
      <c r="N193" s="51">
        <v>1895410.53</v>
      </c>
      <c r="O193" s="51">
        <v>156620</v>
      </c>
      <c r="P193" s="51">
        <v>9644320.84</v>
      </c>
      <c r="Q193" s="51">
        <v>108800</v>
      </c>
      <c r="R193" s="51">
        <v>2525410</v>
      </c>
      <c r="S193" s="51">
        <v>86966.42</v>
      </c>
      <c r="T193" s="51">
        <v>188694</v>
      </c>
      <c r="U193" s="51">
        <v>956204</v>
      </c>
      <c r="V193" s="51">
        <v>1731702.53</v>
      </c>
      <c r="W193" s="51">
        <v>83200</v>
      </c>
      <c r="X193" s="51">
        <v>2018118.2</v>
      </c>
    </row>
    <row r="194" spans="1:24" ht="12.75">
      <c r="A194" s="48">
        <v>6</v>
      </c>
      <c r="B194" s="48">
        <v>7</v>
      </c>
      <c r="C194" s="48">
        <v>2</v>
      </c>
      <c r="D194" s="42">
        <v>3</v>
      </c>
      <c r="E194" s="49"/>
      <c r="F194" s="50" t="s">
        <v>86</v>
      </c>
      <c r="G194" s="60" t="s">
        <v>258</v>
      </c>
      <c r="H194" s="51">
        <v>26839531.85</v>
      </c>
      <c r="I194" s="51">
        <v>2621095.27</v>
      </c>
      <c r="J194" s="51">
        <v>0</v>
      </c>
      <c r="K194" s="51">
        <v>872877.07</v>
      </c>
      <c r="L194" s="51">
        <v>150058</v>
      </c>
      <c r="M194" s="51">
        <v>501855</v>
      </c>
      <c r="N194" s="51">
        <v>3208124.94</v>
      </c>
      <c r="O194" s="51">
        <v>337783.86</v>
      </c>
      <c r="P194" s="51">
        <v>10308620.93</v>
      </c>
      <c r="Q194" s="51">
        <v>198500</v>
      </c>
      <c r="R194" s="51">
        <v>5310910.72</v>
      </c>
      <c r="S194" s="51">
        <v>267471.74</v>
      </c>
      <c r="T194" s="51">
        <v>320403</v>
      </c>
      <c r="U194" s="51">
        <v>1025108.66</v>
      </c>
      <c r="V194" s="51">
        <v>677093.02</v>
      </c>
      <c r="W194" s="51">
        <v>284943</v>
      </c>
      <c r="X194" s="51">
        <v>754686.64</v>
      </c>
    </row>
    <row r="195" spans="1:24" ht="12.75">
      <c r="A195" s="48">
        <v>6</v>
      </c>
      <c r="B195" s="48">
        <v>9</v>
      </c>
      <c r="C195" s="48">
        <v>1</v>
      </c>
      <c r="D195" s="42">
        <v>3</v>
      </c>
      <c r="E195" s="49"/>
      <c r="F195" s="50" t="s">
        <v>86</v>
      </c>
      <c r="G195" s="60" t="s">
        <v>259</v>
      </c>
      <c r="H195" s="51">
        <v>37565711.79</v>
      </c>
      <c r="I195" s="51">
        <v>379207.45</v>
      </c>
      <c r="J195" s="51">
        <v>0</v>
      </c>
      <c r="K195" s="51">
        <v>2351533.78</v>
      </c>
      <c r="L195" s="51">
        <v>0</v>
      </c>
      <c r="M195" s="51">
        <v>467500</v>
      </c>
      <c r="N195" s="51">
        <v>3938385.73</v>
      </c>
      <c r="O195" s="51">
        <v>325300</v>
      </c>
      <c r="P195" s="51">
        <v>12907934.97</v>
      </c>
      <c r="Q195" s="51">
        <v>220000</v>
      </c>
      <c r="R195" s="51">
        <v>6679017.95</v>
      </c>
      <c r="S195" s="51">
        <v>4000</v>
      </c>
      <c r="T195" s="51">
        <v>843105</v>
      </c>
      <c r="U195" s="51">
        <v>6336492.99</v>
      </c>
      <c r="V195" s="51">
        <v>765700</v>
      </c>
      <c r="W195" s="51">
        <v>1274100</v>
      </c>
      <c r="X195" s="51">
        <v>1073433.92</v>
      </c>
    </row>
    <row r="196" spans="1:24" ht="12.75">
      <c r="A196" s="48">
        <v>6</v>
      </c>
      <c r="B196" s="48">
        <v>9</v>
      </c>
      <c r="C196" s="48">
        <v>3</v>
      </c>
      <c r="D196" s="42">
        <v>3</v>
      </c>
      <c r="E196" s="49"/>
      <c r="F196" s="50" t="s">
        <v>86</v>
      </c>
      <c r="G196" s="60" t="s">
        <v>260</v>
      </c>
      <c r="H196" s="51">
        <v>41745130.51</v>
      </c>
      <c r="I196" s="51">
        <v>500546.67</v>
      </c>
      <c r="J196" s="51">
        <v>0</v>
      </c>
      <c r="K196" s="51">
        <v>3741877</v>
      </c>
      <c r="L196" s="51">
        <v>0</v>
      </c>
      <c r="M196" s="51">
        <v>224515.84</v>
      </c>
      <c r="N196" s="51">
        <v>4280872</v>
      </c>
      <c r="O196" s="51">
        <v>180499</v>
      </c>
      <c r="P196" s="51">
        <v>18315526.2</v>
      </c>
      <c r="Q196" s="51">
        <v>160000</v>
      </c>
      <c r="R196" s="51">
        <v>6052086</v>
      </c>
      <c r="S196" s="51">
        <v>0</v>
      </c>
      <c r="T196" s="51">
        <v>336743</v>
      </c>
      <c r="U196" s="51">
        <v>5667556.8</v>
      </c>
      <c r="V196" s="51">
        <v>1283512</v>
      </c>
      <c r="W196" s="51">
        <v>122573</v>
      </c>
      <c r="X196" s="51">
        <v>878823</v>
      </c>
    </row>
    <row r="197" spans="1:24" ht="12.75">
      <c r="A197" s="48">
        <v>6</v>
      </c>
      <c r="B197" s="48">
        <v>2</v>
      </c>
      <c r="C197" s="48">
        <v>5</v>
      </c>
      <c r="D197" s="42">
        <v>3</v>
      </c>
      <c r="E197" s="49"/>
      <c r="F197" s="50" t="s">
        <v>86</v>
      </c>
      <c r="G197" s="60" t="s">
        <v>261</v>
      </c>
      <c r="H197" s="51">
        <v>25249225.63</v>
      </c>
      <c r="I197" s="51">
        <v>218104.75</v>
      </c>
      <c r="J197" s="51">
        <v>0</v>
      </c>
      <c r="K197" s="51">
        <v>926186.67</v>
      </c>
      <c r="L197" s="51">
        <v>0</v>
      </c>
      <c r="M197" s="51">
        <v>168200</v>
      </c>
      <c r="N197" s="51">
        <v>2246814</v>
      </c>
      <c r="O197" s="51">
        <v>236115</v>
      </c>
      <c r="P197" s="51">
        <v>7549614.28</v>
      </c>
      <c r="Q197" s="51">
        <v>128856</v>
      </c>
      <c r="R197" s="51">
        <v>3330115.07</v>
      </c>
      <c r="S197" s="51">
        <v>0</v>
      </c>
      <c r="T197" s="51">
        <v>126328</v>
      </c>
      <c r="U197" s="51">
        <v>8894787</v>
      </c>
      <c r="V197" s="51">
        <v>891547</v>
      </c>
      <c r="W197" s="51">
        <v>120045</v>
      </c>
      <c r="X197" s="51">
        <v>412512.86</v>
      </c>
    </row>
    <row r="198" spans="1:24" ht="12.75">
      <c r="A198" s="48">
        <v>6</v>
      </c>
      <c r="B198" s="48">
        <v>5</v>
      </c>
      <c r="C198" s="48">
        <v>5</v>
      </c>
      <c r="D198" s="42">
        <v>3</v>
      </c>
      <c r="E198" s="49"/>
      <c r="F198" s="50" t="s">
        <v>86</v>
      </c>
      <c r="G198" s="60" t="s">
        <v>262</v>
      </c>
      <c r="H198" s="51">
        <v>60007875.9</v>
      </c>
      <c r="I198" s="51">
        <v>62437.09</v>
      </c>
      <c r="J198" s="51">
        <v>0</v>
      </c>
      <c r="K198" s="51">
        <v>2501857.77</v>
      </c>
      <c r="L198" s="51">
        <v>6585041.45</v>
      </c>
      <c r="M198" s="51">
        <v>1260578</v>
      </c>
      <c r="N198" s="51">
        <v>4259251.93</v>
      </c>
      <c r="O198" s="51">
        <v>1312942.18</v>
      </c>
      <c r="P198" s="51">
        <v>16059267.39</v>
      </c>
      <c r="Q198" s="51">
        <v>300000</v>
      </c>
      <c r="R198" s="51">
        <v>8288416.76</v>
      </c>
      <c r="S198" s="51">
        <v>191528.95</v>
      </c>
      <c r="T198" s="51">
        <v>710886</v>
      </c>
      <c r="U198" s="51">
        <v>14753845.42</v>
      </c>
      <c r="V198" s="51">
        <v>1127487.85</v>
      </c>
      <c r="W198" s="51">
        <v>1655610</v>
      </c>
      <c r="X198" s="51">
        <v>938725.11</v>
      </c>
    </row>
    <row r="199" spans="1:24" ht="12.75">
      <c r="A199" s="48">
        <v>6</v>
      </c>
      <c r="B199" s="48">
        <v>2</v>
      </c>
      <c r="C199" s="48">
        <v>7</v>
      </c>
      <c r="D199" s="42">
        <v>3</v>
      </c>
      <c r="E199" s="49"/>
      <c r="F199" s="50" t="s">
        <v>86</v>
      </c>
      <c r="G199" s="60" t="s">
        <v>263</v>
      </c>
      <c r="H199" s="51">
        <v>25727811.22</v>
      </c>
      <c r="I199" s="51">
        <v>84420.94</v>
      </c>
      <c r="J199" s="51">
        <v>48300</v>
      </c>
      <c r="K199" s="51">
        <v>1575325</v>
      </c>
      <c r="L199" s="51">
        <v>417632.22</v>
      </c>
      <c r="M199" s="51">
        <v>294149.66</v>
      </c>
      <c r="N199" s="51">
        <v>2422698.04</v>
      </c>
      <c r="O199" s="51">
        <v>429000</v>
      </c>
      <c r="P199" s="51">
        <v>7535927.18</v>
      </c>
      <c r="Q199" s="51">
        <v>133110</v>
      </c>
      <c r="R199" s="51">
        <v>4796211</v>
      </c>
      <c r="S199" s="51">
        <v>220505.07</v>
      </c>
      <c r="T199" s="51">
        <v>310759.5</v>
      </c>
      <c r="U199" s="51">
        <v>5878093.52</v>
      </c>
      <c r="V199" s="51">
        <v>866097.34</v>
      </c>
      <c r="W199" s="51">
        <v>133508.4</v>
      </c>
      <c r="X199" s="51">
        <v>582073.35</v>
      </c>
    </row>
    <row r="200" spans="1:24" ht="12.75">
      <c r="A200" s="48">
        <v>6</v>
      </c>
      <c r="B200" s="48">
        <v>14</v>
      </c>
      <c r="C200" s="48">
        <v>4</v>
      </c>
      <c r="D200" s="42">
        <v>3</v>
      </c>
      <c r="E200" s="49"/>
      <c r="F200" s="50" t="s">
        <v>86</v>
      </c>
      <c r="G200" s="60" t="s">
        <v>264</v>
      </c>
      <c r="H200" s="51">
        <v>30603016.27</v>
      </c>
      <c r="I200" s="51">
        <v>468357.91</v>
      </c>
      <c r="J200" s="51">
        <v>0</v>
      </c>
      <c r="K200" s="51">
        <v>2083945</v>
      </c>
      <c r="L200" s="51">
        <v>0</v>
      </c>
      <c r="M200" s="51">
        <v>1071779</v>
      </c>
      <c r="N200" s="51">
        <v>2998763</v>
      </c>
      <c r="O200" s="51">
        <v>546400</v>
      </c>
      <c r="P200" s="51">
        <v>13286802.36</v>
      </c>
      <c r="Q200" s="51">
        <v>337500</v>
      </c>
      <c r="R200" s="51">
        <v>3235929</v>
      </c>
      <c r="S200" s="51">
        <v>0</v>
      </c>
      <c r="T200" s="51">
        <v>46060</v>
      </c>
      <c r="U200" s="51">
        <v>2157400</v>
      </c>
      <c r="V200" s="51">
        <v>3568000</v>
      </c>
      <c r="W200" s="51">
        <v>22830</v>
      </c>
      <c r="X200" s="51">
        <v>779250</v>
      </c>
    </row>
    <row r="201" spans="1:24" ht="12.75">
      <c r="A201" s="48">
        <v>6</v>
      </c>
      <c r="B201" s="48">
        <v>8</v>
      </c>
      <c r="C201" s="48">
        <v>6</v>
      </c>
      <c r="D201" s="42">
        <v>3</v>
      </c>
      <c r="E201" s="49"/>
      <c r="F201" s="50" t="s">
        <v>86</v>
      </c>
      <c r="G201" s="60" t="s">
        <v>265</v>
      </c>
      <c r="H201" s="51">
        <v>25683403</v>
      </c>
      <c r="I201" s="51">
        <v>1268993</v>
      </c>
      <c r="J201" s="51">
        <v>329780</v>
      </c>
      <c r="K201" s="51">
        <v>5438879</v>
      </c>
      <c r="L201" s="51">
        <v>0</v>
      </c>
      <c r="M201" s="51">
        <v>122500</v>
      </c>
      <c r="N201" s="51">
        <v>2011568</v>
      </c>
      <c r="O201" s="51">
        <v>294544</v>
      </c>
      <c r="P201" s="51">
        <v>7998055</v>
      </c>
      <c r="Q201" s="51">
        <v>126500</v>
      </c>
      <c r="R201" s="51">
        <v>4238002</v>
      </c>
      <c r="S201" s="51">
        <v>157646</v>
      </c>
      <c r="T201" s="51">
        <v>439181</v>
      </c>
      <c r="U201" s="51">
        <v>1465910</v>
      </c>
      <c r="V201" s="51">
        <v>918874</v>
      </c>
      <c r="W201" s="51">
        <v>268098</v>
      </c>
      <c r="X201" s="51">
        <v>604873</v>
      </c>
    </row>
    <row r="202" spans="1:24" ht="12.75">
      <c r="A202" s="48">
        <v>6</v>
      </c>
      <c r="B202" s="48">
        <v>20</v>
      </c>
      <c r="C202" s="48">
        <v>4</v>
      </c>
      <c r="D202" s="42">
        <v>3</v>
      </c>
      <c r="E202" s="49"/>
      <c r="F202" s="50" t="s">
        <v>86</v>
      </c>
      <c r="G202" s="60" t="s">
        <v>266</v>
      </c>
      <c r="H202" s="51">
        <v>26104487.84</v>
      </c>
      <c r="I202" s="51">
        <v>963447.62</v>
      </c>
      <c r="J202" s="51">
        <v>0</v>
      </c>
      <c r="K202" s="51">
        <v>2534121</v>
      </c>
      <c r="L202" s="51">
        <v>0</v>
      </c>
      <c r="M202" s="51">
        <v>638392</v>
      </c>
      <c r="N202" s="51">
        <v>3551707</v>
      </c>
      <c r="O202" s="51">
        <v>319928</v>
      </c>
      <c r="P202" s="51">
        <v>9836487.22</v>
      </c>
      <c r="Q202" s="51">
        <v>171800</v>
      </c>
      <c r="R202" s="51">
        <v>3473870</v>
      </c>
      <c r="S202" s="51">
        <v>311922</v>
      </c>
      <c r="T202" s="51">
        <v>675190</v>
      </c>
      <c r="U202" s="51">
        <v>1924626</v>
      </c>
      <c r="V202" s="51">
        <v>629000</v>
      </c>
      <c r="W202" s="51">
        <v>98550</v>
      </c>
      <c r="X202" s="51">
        <v>975447</v>
      </c>
    </row>
    <row r="203" spans="1:24" ht="12.75">
      <c r="A203" s="48">
        <v>6</v>
      </c>
      <c r="B203" s="48">
        <v>18</v>
      </c>
      <c r="C203" s="48">
        <v>6</v>
      </c>
      <c r="D203" s="42">
        <v>3</v>
      </c>
      <c r="E203" s="49"/>
      <c r="F203" s="50" t="s">
        <v>86</v>
      </c>
      <c r="G203" s="60" t="s">
        <v>267</v>
      </c>
      <c r="H203" s="51">
        <v>23451914.93</v>
      </c>
      <c r="I203" s="51">
        <v>438340.77</v>
      </c>
      <c r="J203" s="51">
        <v>0</v>
      </c>
      <c r="K203" s="51">
        <v>360000</v>
      </c>
      <c r="L203" s="51">
        <v>917553</v>
      </c>
      <c r="M203" s="51">
        <v>214000</v>
      </c>
      <c r="N203" s="51">
        <v>2320680.12</v>
      </c>
      <c r="O203" s="51">
        <v>258900</v>
      </c>
      <c r="P203" s="51">
        <v>9188001.54</v>
      </c>
      <c r="Q203" s="51">
        <v>70000</v>
      </c>
      <c r="R203" s="51">
        <v>2860813.29</v>
      </c>
      <c r="S203" s="51">
        <v>250807</v>
      </c>
      <c r="T203" s="51">
        <v>223890</v>
      </c>
      <c r="U203" s="51">
        <v>4889628</v>
      </c>
      <c r="V203" s="51">
        <v>520311.79</v>
      </c>
      <c r="W203" s="51">
        <v>110000</v>
      </c>
      <c r="X203" s="51">
        <v>828989.42</v>
      </c>
    </row>
    <row r="204" spans="1:24" ht="12.75">
      <c r="A204" s="48">
        <v>6</v>
      </c>
      <c r="B204" s="48">
        <v>10</v>
      </c>
      <c r="C204" s="48">
        <v>3</v>
      </c>
      <c r="D204" s="42">
        <v>3</v>
      </c>
      <c r="E204" s="49"/>
      <c r="F204" s="50" t="s">
        <v>86</v>
      </c>
      <c r="G204" s="60" t="s">
        <v>268</v>
      </c>
      <c r="H204" s="51">
        <v>64447475.53</v>
      </c>
      <c r="I204" s="51">
        <v>133694.55</v>
      </c>
      <c r="J204" s="51">
        <v>0</v>
      </c>
      <c r="K204" s="51">
        <v>7107094.68</v>
      </c>
      <c r="L204" s="51">
        <v>0</v>
      </c>
      <c r="M204" s="51">
        <v>1260739</v>
      </c>
      <c r="N204" s="51">
        <v>6152353</v>
      </c>
      <c r="O204" s="51">
        <v>907925</v>
      </c>
      <c r="P204" s="51">
        <v>30225451.24</v>
      </c>
      <c r="Q204" s="51">
        <v>435000</v>
      </c>
      <c r="R204" s="51">
        <v>8485690.07</v>
      </c>
      <c r="S204" s="51">
        <v>0</v>
      </c>
      <c r="T204" s="51">
        <v>940006</v>
      </c>
      <c r="U204" s="51">
        <v>4591144.28</v>
      </c>
      <c r="V204" s="51">
        <v>1876283.66</v>
      </c>
      <c r="W204" s="51">
        <v>597300</v>
      </c>
      <c r="X204" s="51">
        <v>1734794.05</v>
      </c>
    </row>
    <row r="205" spans="1:24" ht="12.75">
      <c r="A205" s="48">
        <v>6</v>
      </c>
      <c r="B205" s="48">
        <v>5</v>
      </c>
      <c r="C205" s="48">
        <v>6</v>
      </c>
      <c r="D205" s="42">
        <v>3</v>
      </c>
      <c r="E205" s="49"/>
      <c r="F205" s="50" t="s">
        <v>86</v>
      </c>
      <c r="G205" s="60" t="s">
        <v>269</v>
      </c>
      <c r="H205" s="51">
        <v>23419698.55</v>
      </c>
      <c r="I205" s="51">
        <v>1836750.34</v>
      </c>
      <c r="J205" s="51">
        <v>77500</v>
      </c>
      <c r="K205" s="51">
        <v>2925739.72</v>
      </c>
      <c r="L205" s="51">
        <v>0</v>
      </c>
      <c r="M205" s="51">
        <v>30000</v>
      </c>
      <c r="N205" s="51">
        <v>1908461</v>
      </c>
      <c r="O205" s="51">
        <v>250800</v>
      </c>
      <c r="P205" s="51">
        <v>8289448.27</v>
      </c>
      <c r="Q205" s="51">
        <v>90000</v>
      </c>
      <c r="R205" s="51">
        <v>3679123.22</v>
      </c>
      <c r="S205" s="51">
        <v>0</v>
      </c>
      <c r="T205" s="51">
        <v>479813</v>
      </c>
      <c r="U205" s="51">
        <v>728000</v>
      </c>
      <c r="V205" s="51">
        <v>2719442</v>
      </c>
      <c r="W205" s="51">
        <v>140900</v>
      </c>
      <c r="X205" s="51">
        <v>263721</v>
      </c>
    </row>
    <row r="206" spans="1:24" ht="12.75">
      <c r="A206" s="48">
        <v>6</v>
      </c>
      <c r="B206" s="48">
        <v>14</v>
      </c>
      <c r="C206" s="48">
        <v>8</v>
      </c>
      <c r="D206" s="42">
        <v>3</v>
      </c>
      <c r="E206" s="49"/>
      <c r="F206" s="50" t="s">
        <v>86</v>
      </c>
      <c r="G206" s="60" t="s">
        <v>270</v>
      </c>
      <c r="H206" s="51">
        <v>36494505.17</v>
      </c>
      <c r="I206" s="51">
        <v>90141.08</v>
      </c>
      <c r="J206" s="51">
        <v>0</v>
      </c>
      <c r="K206" s="51">
        <v>3859057</v>
      </c>
      <c r="L206" s="51">
        <v>40000</v>
      </c>
      <c r="M206" s="51">
        <v>1810542</v>
      </c>
      <c r="N206" s="51">
        <v>2635407</v>
      </c>
      <c r="O206" s="51">
        <v>515574</v>
      </c>
      <c r="P206" s="51">
        <v>14438909.09</v>
      </c>
      <c r="Q206" s="51">
        <v>238000</v>
      </c>
      <c r="R206" s="51">
        <v>3657767</v>
      </c>
      <c r="S206" s="51">
        <v>4000</v>
      </c>
      <c r="T206" s="51">
        <v>870488</v>
      </c>
      <c r="U206" s="51">
        <v>6201226</v>
      </c>
      <c r="V206" s="51">
        <v>1150209</v>
      </c>
      <c r="W206" s="51">
        <v>337387</v>
      </c>
      <c r="X206" s="51">
        <v>645798</v>
      </c>
    </row>
    <row r="207" spans="1:24" ht="12.75">
      <c r="A207" s="48">
        <v>6</v>
      </c>
      <c r="B207" s="48">
        <v>12</v>
      </c>
      <c r="C207" s="48">
        <v>5</v>
      </c>
      <c r="D207" s="42">
        <v>3</v>
      </c>
      <c r="E207" s="49"/>
      <c r="F207" s="50" t="s">
        <v>86</v>
      </c>
      <c r="G207" s="60" t="s">
        <v>271</v>
      </c>
      <c r="H207" s="51">
        <v>52822629.24</v>
      </c>
      <c r="I207" s="51">
        <v>253849.9</v>
      </c>
      <c r="J207" s="51">
        <v>0</v>
      </c>
      <c r="K207" s="51">
        <v>3557532</v>
      </c>
      <c r="L207" s="51">
        <v>0</v>
      </c>
      <c r="M207" s="51">
        <v>3961853</v>
      </c>
      <c r="N207" s="51">
        <v>4664415</v>
      </c>
      <c r="O207" s="51">
        <v>267845</v>
      </c>
      <c r="P207" s="51">
        <v>19584999.34</v>
      </c>
      <c r="Q207" s="51">
        <v>330000</v>
      </c>
      <c r="R207" s="51">
        <v>10057239</v>
      </c>
      <c r="S207" s="51">
        <v>0</v>
      </c>
      <c r="T207" s="51">
        <v>1474387</v>
      </c>
      <c r="U207" s="51">
        <v>4458850</v>
      </c>
      <c r="V207" s="51">
        <v>1936958</v>
      </c>
      <c r="W207" s="51">
        <v>574916</v>
      </c>
      <c r="X207" s="51">
        <v>1699785</v>
      </c>
    </row>
    <row r="208" spans="1:24" ht="12.75">
      <c r="A208" s="48">
        <v>6</v>
      </c>
      <c r="B208" s="48">
        <v>8</v>
      </c>
      <c r="C208" s="48">
        <v>10</v>
      </c>
      <c r="D208" s="42">
        <v>3</v>
      </c>
      <c r="E208" s="49"/>
      <c r="F208" s="50" t="s">
        <v>86</v>
      </c>
      <c r="G208" s="60" t="s">
        <v>272</v>
      </c>
      <c r="H208" s="51">
        <v>22244258.78</v>
      </c>
      <c r="I208" s="51">
        <v>185744.17</v>
      </c>
      <c r="J208" s="51">
        <v>0</v>
      </c>
      <c r="K208" s="51">
        <v>1661681</v>
      </c>
      <c r="L208" s="51">
        <v>0</v>
      </c>
      <c r="M208" s="51">
        <v>91400</v>
      </c>
      <c r="N208" s="51">
        <v>1943069</v>
      </c>
      <c r="O208" s="51">
        <v>376600</v>
      </c>
      <c r="P208" s="51">
        <v>5917642.61</v>
      </c>
      <c r="Q208" s="51">
        <v>56000</v>
      </c>
      <c r="R208" s="51">
        <v>2859112</v>
      </c>
      <c r="S208" s="51">
        <v>0</v>
      </c>
      <c r="T208" s="51">
        <v>61033</v>
      </c>
      <c r="U208" s="51">
        <v>7901846</v>
      </c>
      <c r="V208" s="51">
        <v>655010</v>
      </c>
      <c r="W208" s="51">
        <v>87500</v>
      </c>
      <c r="X208" s="51">
        <v>447621</v>
      </c>
    </row>
    <row r="209" spans="1:24" ht="12.75">
      <c r="A209" s="48">
        <v>6</v>
      </c>
      <c r="B209" s="48">
        <v>13</v>
      </c>
      <c r="C209" s="48">
        <v>4</v>
      </c>
      <c r="D209" s="42">
        <v>3</v>
      </c>
      <c r="E209" s="49"/>
      <c r="F209" s="50" t="s">
        <v>86</v>
      </c>
      <c r="G209" s="60" t="s">
        <v>273</v>
      </c>
      <c r="H209" s="51">
        <v>47830194.51</v>
      </c>
      <c r="I209" s="51">
        <v>609064.53</v>
      </c>
      <c r="J209" s="51">
        <v>0</v>
      </c>
      <c r="K209" s="51">
        <v>3609773.08</v>
      </c>
      <c r="L209" s="51">
        <v>0</v>
      </c>
      <c r="M209" s="51">
        <v>414300</v>
      </c>
      <c r="N209" s="51">
        <v>3892672.78</v>
      </c>
      <c r="O209" s="51">
        <v>304900</v>
      </c>
      <c r="P209" s="51">
        <v>16339301.37</v>
      </c>
      <c r="Q209" s="51">
        <v>327500</v>
      </c>
      <c r="R209" s="51">
        <v>9116801</v>
      </c>
      <c r="S209" s="51">
        <v>148050.62</v>
      </c>
      <c r="T209" s="51">
        <v>845380</v>
      </c>
      <c r="U209" s="51">
        <v>8361603.13</v>
      </c>
      <c r="V209" s="51">
        <v>1170881.62</v>
      </c>
      <c r="W209" s="51">
        <v>711077.95</v>
      </c>
      <c r="X209" s="51">
        <v>1978888.43</v>
      </c>
    </row>
    <row r="210" spans="1:24" ht="12.75">
      <c r="A210" s="48">
        <v>6</v>
      </c>
      <c r="B210" s="48">
        <v>17</v>
      </c>
      <c r="C210" s="48">
        <v>3</v>
      </c>
      <c r="D210" s="42">
        <v>3</v>
      </c>
      <c r="E210" s="49"/>
      <c r="F210" s="50" t="s">
        <v>86</v>
      </c>
      <c r="G210" s="60" t="s">
        <v>274</v>
      </c>
      <c r="H210" s="51">
        <v>36095375.7</v>
      </c>
      <c r="I210" s="51">
        <v>943012.3</v>
      </c>
      <c r="J210" s="51">
        <v>0</v>
      </c>
      <c r="K210" s="51">
        <v>6182414</v>
      </c>
      <c r="L210" s="51">
        <v>0</v>
      </c>
      <c r="M210" s="51">
        <v>27000</v>
      </c>
      <c r="N210" s="51">
        <v>5594231.36</v>
      </c>
      <c r="O210" s="51">
        <v>424392</v>
      </c>
      <c r="P210" s="51">
        <v>10731291.76</v>
      </c>
      <c r="Q210" s="51">
        <v>205000</v>
      </c>
      <c r="R210" s="51">
        <v>5353480.15</v>
      </c>
      <c r="S210" s="51">
        <v>0</v>
      </c>
      <c r="T210" s="51">
        <v>654580</v>
      </c>
      <c r="U210" s="51">
        <v>3299808</v>
      </c>
      <c r="V210" s="51">
        <v>1480632.98</v>
      </c>
      <c r="W210" s="51">
        <v>141000</v>
      </c>
      <c r="X210" s="51">
        <v>1058533.15</v>
      </c>
    </row>
    <row r="211" spans="1:24" ht="12.75">
      <c r="A211" s="48">
        <v>6</v>
      </c>
      <c r="B211" s="48">
        <v>12</v>
      </c>
      <c r="C211" s="48">
        <v>6</v>
      </c>
      <c r="D211" s="42">
        <v>3</v>
      </c>
      <c r="E211" s="49"/>
      <c r="F211" s="50" t="s">
        <v>86</v>
      </c>
      <c r="G211" s="60" t="s">
        <v>275</v>
      </c>
      <c r="H211" s="51">
        <v>38921482.34</v>
      </c>
      <c r="I211" s="51">
        <v>186937.88</v>
      </c>
      <c r="J211" s="51">
        <v>0</v>
      </c>
      <c r="K211" s="51">
        <v>2141759</v>
      </c>
      <c r="L211" s="51">
        <v>72454</v>
      </c>
      <c r="M211" s="51">
        <v>207472</v>
      </c>
      <c r="N211" s="51">
        <v>3919371</v>
      </c>
      <c r="O211" s="51">
        <v>407000</v>
      </c>
      <c r="P211" s="51">
        <v>14314664.46</v>
      </c>
      <c r="Q211" s="51">
        <v>180000</v>
      </c>
      <c r="R211" s="51">
        <v>6910062</v>
      </c>
      <c r="S211" s="51">
        <v>17000</v>
      </c>
      <c r="T211" s="51">
        <v>191452</v>
      </c>
      <c r="U211" s="51">
        <v>4974843</v>
      </c>
      <c r="V211" s="51">
        <v>1860476</v>
      </c>
      <c r="W211" s="51">
        <v>2141997</v>
      </c>
      <c r="X211" s="51">
        <v>1395994</v>
      </c>
    </row>
    <row r="212" spans="1:24" ht="12.75">
      <c r="A212" s="48">
        <v>6</v>
      </c>
      <c r="B212" s="48">
        <v>16</v>
      </c>
      <c r="C212" s="48">
        <v>4</v>
      </c>
      <c r="D212" s="42">
        <v>3</v>
      </c>
      <c r="E212" s="49"/>
      <c r="F212" s="50" t="s">
        <v>86</v>
      </c>
      <c r="G212" s="60" t="s">
        <v>276</v>
      </c>
      <c r="H212" s="51">
        <v>55699749.77</v>
      </c>
      <c r="I212" s="51">
        <v>256116.75</v>
      </c>
      <c r="J212" s="51">
        <v>0</v>
      </c>
      <c r="K212" s="51">
        <v>1923407</v>
      </c>
      <c r="L212" s="51">
        <v>0</v>
      </c>
      <c r="M212" s="51">
        <v>1545000</v>
      </c>
      <c r="N212" s="51">
        <v>4682077.47</v>
      </c>
      <c r="O212" s="51">
        <v>562966</v>
      </c>
      <c r="P212" s="51">
        <v>25472375.76</v>
      </c>
      <c r="Q212" s="51">
        <v>355000</v>
      </c>
      <c r="R212" s="51">
        <v>9469043.23</v>
      </c>
      <c r="S212" s="51">
        <v>4104</v>
      </c>
      <c r="T212" s="51">
        <v>1997765</v>
      </c>
      <c r="U212" s="51">
        <v>5500691.56</v>
      </c>
      <c r="V212" s="51">
        <v>2023407</v>
      </c>
      <c r="W212" s="51">
        <v>847460</v>
      </c>
      <c r="X212" s="51">
        <v>1060336</v>
      </c>
    </row>
    <row r="213" spans="1:24" ht="12.75">
      <c r="A213" s="48">
        <v>6</v>
      </c>
      <c r="B213" s="48">
        <v>20</v>
      </c>
      <c r="C213" s="48">
        <v>13</v>
      </c>
      <c r="D213" s="42">
        <v>3</v>
      </c>
      <c r="E213" s="49"/>
      <c r="F213" s="50" t="s">
        <v>86</v>
      </c>
      <c r="G213" s="60" t="s">
        <v>277</v>
      </c>
      <c r="H213" s="51">
        <v>36349622.61</v>
      </c>
      <c r="I213" s="51">
        <v>294165.69</v>
      </c>
      <c r="J213" s="51">
        <v>0</v>
      </c>
      <c r="K213" s="51">
        <v>2605191.4</v>
      </c>
      <c r="L213" s="51">
        <v>70894.8</v>
      </c>
      <c r="M213" s="51">
        <v>150802.28</v>
      </c>
      <c r="N213" s="51">
        <v>4495804.54</v>
      </c>
      <c r="O213" s="51">
        <v>436448.8</v>
      </c>
      <c r="P213" s="51">
        <v>12230760.45</v>
      </c>
      <c r="Q213" s="51">
        <v>175000</v>
      </c>
      <c r="R213" s="51">
        <v>5596459.96</v>
      </c>
      <c r="S213" s="51">
        <v>440248.72</v>
      </c>
      <c r="T213" s="51">
        <v>429021</v>
      </c>
      <c r="U213" s="51">
        <v>7736334.98</v>
      </c>
      <c r="V213" s="51">
        <v>1179642.99</v>
      </c>
      <c r="W213" s="51">
        <v>269900</v>
      </c>
      <c r="X213" s="51">
        <v>238947</v>
      </c>
    </row>
    <row r="214" spans="1:24" ht="12.75">
      <c r="A214" s="48">
        <v>6</v>
      </c>
      <c r="B214" s="48">
        <v>2</v>
      </c>
      <c r="C214" s="48">
        <v>12</v>
      </c>
      <c r="D214" s="42">
        <v>3</v>
      </c>
      <c r="E214" s="49"/>
      <c r="F214" s="50" t="s">
        <v>86</v>
      </c>
      <c r="G214" s="60" t="s">
        <v>278</v>
      </c>
      <c r="H214" s="51">
        <v>26897482.74</v>
      </c>
      <c r="I214" s="51">
        <v>913535.04</v>
      </c>
      <c r="J214" s="51">
        <v>0</v>
      </c>
      <c r="K214" s="51">
        <v>1839460.16</v>
      </c>
      <c r="L214" s="51">
        <v>0</v>
      </c>
      <c r="M214" s="51">
        <v>349557.82</v>
      </c>
      <c r="N214" s="51">
        <v>2415119</v>
      </c>
      <c r="O214" s="51">
        <v>259092.57</v>
      </c>
      <c r="P214" s="51">
        <v>9299220.55</v>
      </c>
      <c r="Q214" s="51">
        <v>115600</v>
      </c>
      <c r="R214" s="51">
        <v>3517662.67</v>
      </c>
      <c r="S214" s="51">
        <v>113811.76</v>
      </c>
      <c r="T214" s="51">
        <v>70377</v>
      </c>
      <c r="U214" s="51">
        <v>5022433.27</v>
      </c>
      <c r="V214" s="51">
        <v>693070</v>
      </c>
      <c r="W214" s="51">
        <v>1717100.74</v>
      </c>
      <c r="X214" s="51">
        <v>571442.16</v>
      </c>
    </row>
    <row r="215" spans="1:24" ht="12.75">
      <c r="A215" s="48">
        <v>6</v>
      </c>
      <c r="B215" s="48">
        <v>18</v>
      </c>
      <c r="C215" s="48">
        <v>12</v>
      </c>
      <c r="D215" s="42">
        <v>3</v>
      </c>
      <c r="E215" s="49"/>
      <c r="F215" s="50" t="s">
        <v>86</v>
      </c>
      <c r="G215" s="60" t="s">
        <v>279</v>
      </c>
      <c r="H215" s="51">
        <v>18890627.83</v>
      </c>
      <c r="I215" s="51">
        <v>383825.02</v>
      </c>
      <c r="J215" s="51">
        <v>136440</v>
      </c>
      <c r="K215" s="51">
        <v>848813.74</v>
      </c>
      <c r="L215" s="51">
        <v>166522.29</v>
      </c>
      <c r="M215" s="51">
        <v>70000</v>
      </c>
      <c r="N215" s="51">
        <v>3183382.32</v>
      </c>
      <c r="O215" s="51">
        <v>209126.61</v>
      </c>
      <c r="P215" s="51">
        <v>8147274.39</v>
      </c>
      <c r="Q215" s="51">
        <v>63600</v>
      </c>
      <c r="R215" s="51">
        <v>2771738</v>
      </c>
      <c r="S215" s="51">
        <v>134946.31</v>
      </c>
      <c r="T215" s="51">
        <v>95972.5</v>
      </c>
      <c r="U215" s="51">
        <v>1674250.4</v>
      </c>
      <c r="V215" s="51">
        <v>383751.25</v>
      </c>
      <c r="W215" s="51">
        <v>100969</v>
      </c>
      <c r="X215" s="51">
        <v>520016</v>
      </c>
    </row>
    <row r="216" spans="1:24" ht="12.75">
      <c r="A216" s="48">
        <v>6</v>
      </c>
      <c r="B216" s="48">
        <v>20</v>
      </c>
      <c r="C216" s="48">
        <v>15</v>
      </c>
      <c r="D216" s="42">
        <v>3</v>
      </c>
      <c r="E216" s="49"/>
      <c r="F216" s="50" t="s">
        <v>86</v>
      </c>
      <c r="G216" s="60" t="s">
        <v>280</v>
      </c>
      <c r="H216" s="51">
        <v>24513349.37</v>
      </c>
      <c r="I216" s="51">
        <v>36851.95</v>
      </c>
      <c r="J216" s="51">
        <v>0</v>
      </c>
      <c r="K216" s="51">
        <v>1036007.1</v>
      </c>
      <c r="L216" s="51">
        <v>444110.65</v>
      </c>
      <c r="M216" s="51">
        <v>1281298.53</v>
      </c>
      <c r="N216" s="51">
        <v>3093874.04</v>
      </c>
      <c r="O216" s="51">
        <v>536671.67</v>
      </c>
      <c r="P216" s="51">
        <v>6533108.8</v>
      </c>
      <c r="Q216" s="51">
        <v>140040</v>
      </c>
      <c r="R216" s="51">
        <v>3505900.32</v>
      </c>
      <c r="S216" s="51">
        <v>300551</v>
      </c>
      <c r="T216" s="51">
        <v>524323.56</v>
      </c>
      <c r="U216" s="51">
        <v>4838257.99</v>
      </c>
      <c r="V216" s="51">
        <v>918000</v>
      </c>
      <c r="W216" s="51">
        <v>308556.89</v>
      </c>
      <c r="X216" s="51">
        <v>1015796.87</v>
      </c>
    </row>
    <row r="217" spans="1:24" ht="12.75">
      <c r="A217" s="48">
        <v>6</v>
      </c>
      <c r="B217" s="48">
        <v>61</v>
      </c>
      <c r="C217" s="48">
        <v>0</v>
      </c>
      <c r="D217" s="42">
        <v>0</v>
      </c>
      <c r="E217" s="49"/>
      <c r="F217" s="50" t="s">
        <v>281</v>
      </c>
      <c r="G217" s="60" t="s">
        <v>282</v>
      </c>
      <c r="H217" s="51">
        <v>227560376</v>
      </c>
      <c r="I217" s="51">
        <v>8758</v>
      </c>
      <c r="J217" s="51">
        <v>0</v>
      </c>
      <c r="K217" s="51">
        <v>18046801</v>
      </c>
      <c r="L217" s="51">
        <v>22370</v>
      </c>
      <c r="M217" s="51">
        <v>1409000</v>
      </c>
      <c r="N217" s="51">
        <v>17120387</v>
      </c>
      <c r="O217" s="51">
        <v>13123987</v>
      </c>
      <c r="P217" s="51">
        <v>108960945</v>
      </c>
      <c r="Q217" s="51">
        <v>1032000</v>
      </c>
      <c r="R217" s="51">
        <v>24908404</v>
      </c>
      <c r="S217" s="51">
        <v>3606758</v>
      </c>
      <c r="T217" s="51">
        <v>5983628</v>
      </c>
      <c r="U217" s="51">
        <v>18689790</v>
      </c>
      <c r="V217" s="51">
        <v>8049000</v>
      </c>
      <c r="W217" s="51">
        <v>1052800</v>
      </c>
      <c r="X217" s="51">
        <v>5545748</v>
      </c>
    </row>
    <row r="218" spans="1:24" ht="12.75">
      <c r="A218" s="48">
        <v>6</v>
      </c>
      <c r="B218" s="48">
        <v>62</v>
      </c>
      <c r="C218" s="48">
        <v>0</v>
      </c>
      <c r="D218" s="42">
        <v>0</v>
      </c>
      <c r="E218" s="49"/>
      <c r="F218" s="50" t="s">
        <v>281</v>
      </c>
      <c r="G218" s="60" t="s">
        <v>283</v>
      </c>
      <c r="H218" s="51">
        <v>303872045.25</v>
      </c>
      <c r="I218" s="51">
        <v>11012.71</v>
      </c>
      <c r="J218" s="51">
        <v>0</v>
      </c>
      <c r="K218" s="51">
        <v>26512498.39</v>
      </c>
      <c r="L218" s="51">
        <v>17000</v>
      </c>
      <c r="M218" s="51">
        <v>4337391.31</v>
      </c>
      <c r="N218" s="51">
        <v>19531771.02</v>
      </c>
      <c r="O218" s="51">
        <v>8826276</v>
      </c>
      <c r="P218" s="51">
        <v>131248847.05</v>
      </c>
      <c r="Q218" s="51">
        <v>2532000</v>
      </c>
      <c r="R218" s="51">
        <v>37949984.73</v>
      </c>
      <c r="S218" s="51">
        <v>3341911.5</v>
      </c>
      <c r="T218" s="51">
        <v>17237893.31</v>
      </c>
      <c r="U218" s="51">
        <v>19618560.82</v>
      </c>
      <c r="V218" s="51">
        <v>18865475.98</v>
      </c>
      <c r="W218" s="51">
        <v>4246557.98</v>
      </c>
      <c r="X218" s="51">
        <v>9594864.45</v>
      </c>
    </row>
    <row r="219" spans="1:24" ht="12.75">
      <c r="A219" s="48">
        <v>6</v>
      </c>
      <c r="B219" s="48">
        <v>63</v>
      </c>
      <c r="C219" s="48">
        <v>0</v>
      </c>
      <c r="D219" s="42">
        <v>0</v>
      </c>
      <c r="E219" s="49"/>
      <c r="F219" s="50" t="s">
        <v>281</v>
      </c>
      <c r="G219" s="60" t="s">
        <v>284</v>
      </c>
      <c r="H219" s="51">
        <v>2211143173</v>
      </c>
      <c r="I219" s="51">
        <v>45092</v>
      </c>
      <c r="J219" s="51">
        <v>0</v>
      </c>
      <c r="K219" s="51">
        <v>713692742</v>
      </c>
      <c r="L219" s="51">
        <v>9739899</v>
      </c>
      <c r="M219" s="51">
        <v>26779612</v>
      </c>
      <c r="N219" s="51">
        <v>112655547</v>
      </c>
      <c r="O219" s="51">
        <v>33605237</v>
      </c>
      <c r="P219" s="51">
        <v>566679889</v>
      </c>
      <c r="Q219" s="51">
        <v>20234800</v>
      </c>
      <c r="R219" s="51">
        <v>212042752</v>
      </c>
      <c r="S219" s="51">
        <v>26783533</v>
      </c>
      <c r="T219" s="51">
        <v>55834295</v>
      </c>
      <c r="U219" s="51">
        <v>101840396</v>
      </c>
      <c r="V219" s="51">
        <v>54163635</v>
      </c>
      <c r="W219" s="51">
        <v>162290277</v>
      </c>
      <c r="X219" s="51">
        <v>114755467</v>
      </c>
    </row>
    <row r="220" spans="1:24" ht="12.75">
      <c r="A220" s="48">
        <v>6</v>
      </c>
      <c r="B220" s="48">
        <v>64</v>
      </c>
      <c r="C220" s="48">
        <v>0</v>
      </c>
      <c r="D220" s="42">
        <v>0</v>
      </c>
      <c r="E220" s="49"/>
      <c r="F220" s="50" t="s">
        <v>281</v>
      </c>
      <c r="G220" s="60" t="s">
        <v>285</v>
      </c>
      <c r="H220" s="51">
        <v>362359039.77</v>
      </c>
      <c r="I220" s="51">
        <v>11018.68</v>
      </c>
      <c r="J220" s="51">
        <v>0</v>
      </c>
      <c r="K220" s="51">
        <v>32989295</v>
      </c>
      <c r="L220" s="51">
        <v>804059</v>
      </c>
      <c r="M220" s="51">
        <v>2085715</v>
      </c>
      <c r="N220" s="51">
        <v>17417129</v>
      </c>
      <c r="O220" s="51">
        <v>12394706</v>
      </c>
      <c r="P220" s="51">
        <v>136646458.09</v>
      </c>
      <c r="Q220" s="51">
        <v>10910647</v>
      </c>
      <c r="R220" s="51">
        <v>37329632</v>
      </c>
      <c r="S220" s="51">
        <v>7490615</v>
      </c>
      <c r="T220" s="51">
        <v>12483996</v>
      </c>
      <c r="U220" s="51">
        <v>16758482</v>
      </c>
      <c r="V220" s="51">
        <v>55886053</v>
      </c>
      <c r="W220" s="51">
        <v>6020100</v>
      </c>
      <c r="X220" s="51">
        <v>13131134</v>
      </c>
    </row>
    <row r="221" spans="1:24" ht="12.75">
      <c r="A221" s="48">
        <v>6</v>
      </c>
      <c r="B221" s="48">
        <v>1</v>
      </c>
      <c r="C221" s="48">
        <v>0</v>
      </c>
      <c r="D221" s="42">
        <v>0</v>
      </c>
      <c r="E221" s="49"/>
      <c r="F221" s="50" t="s">
        <v>286</v>
      </c>
      <c r="G221" s="60" t="s">
        <v>287</v>
      </c>
      <c r="H221" s="51">
        <v>85118728.57</v>
      </c>
      <c r="I221" s="51">
        <v>50000</v>
      </c>
      <c r="J221" s="51">
        <v>0</v>
      </c>
      <c r="K221" s="51">
        <v>11115994.74</v>
      </c>
      <c r="L221" s="51">
        <v>35677.18</v>
      </c>
      <c r="M221" s="51">
        <v>171466</v>
      </c>
      <c r="N221" s="51">
        <v>11870958.1</v>
      </c>
      <c r="O221" s="51">
        <v>200000</v>
      </c>
      <c r="P221" s="51">
        <v>19717829.04</v>
      </c>
      <c r="Q221" s="51">
        <v>7531600</v>
      </c>
      <c r="R221" s="51">
        <v>20082951.9</v>
      </c>
      <c r="S221" s="51">
        <v>5784414.62</v>
      </c>
      <c r="T221" s="51">
        <v>3832409.32</v>
      </c>
      <c r="U221" s="51">
        <v>54000</v>
      </c>
      <c r="V221" s="51">
        <v>607500</v>
      </c>
      <c r="W221" s="51">
        <v>90000</v>
      </c>
      <c r="X221" s="51">
        <v>3973927.67</v>
      </c>
    </row>
    <row r="222" spans="1:24" ht="12.75">
      <c r="A222" s="48">
        <v>6</v>
      </c>
      <c r="B222" s="48">
        <v>2</v>
      </c>
      <c r="C222" s="48">
        <v>0</v>
      </c>
      <c r="D222" s="42">
        <v>0</v>
      </c>
      <c r="E222" s="49"/>
      <c r="F222" s="50" t="s">
        <v>286</v>
      </c>
      <c r="G222" s="60" t="s">
        <v>288</v>
      </c>
      <c r="H222" s="51">
        <v>101072114.99</v>
      </c>
      <c r="I222" s="51">
        <v>2500</v>
      </c>
      <c r="J222" s="51">
        <v>0</v>
      </c>
      <c r="K222" s="51">
        <v>20733033</v>
      </c>
      <c r="L222" s="51">
        <v>18000</v>
      </c>
      <c r="M222" s="51">
        <v>443886</v>
      </c>
      <c r="N222" s="51">
        <v>8853082</v>
      </c>
      <c r="O222" s="51">
        <v>4274522</v>
      </c>
      <c r="P222" s="51">
        <v>32851631.99</v>
      </c>
      <c r="Q222" s="51">
        <v>2780500</v>
      </c>
      <c r="R222" s="51">
        <v>15162150</v>
      </c>
      <c r="S222" s="51">
        <v>4416123</v>
      </c>
      <c r="T222" s="51">
        <v>6131131</v>
      </c>
      <c r="U222" s="51">
        <v>250399</v>
      </c>
      <c r="V222" s="51">
        <v>750719</v>
      </c>
      <c r="W222" s="51">
        <v>62000</v>
      </c>
      <c r="X222" s="51">
        <v>4342438</v>
      </c>
    </row>
    <row r="223" spans="1:24" ht="12.75">
      <c r="A223" s="48">
        <v>6</v>
      </c>
      <c r="B223" s="48">
        <v>3</v>
      </c>
      <c r="C223" s="48">
        <v>0</v>
      </c>
      <c r="D223" s="42">
        <v>0</v>
      </c>
      <c r="E223" s="49"/>
      <c r="F223" s="50" t="s">
        <v>286</v>
      </c>
      <c r="G223" s="60" t="s">
        <v>289</v>
      </c>
      <c r="H223" s="51">
        <v>85905431.32</v>
      </c>
      <c r="I223" s="51">
        <v>12383715</v>
      </c>
      <c r="J223" s="51">
        <v>0</v>
      </c>
      <c r="K223" s="51">
        <v>17715850</v>
      </c>
      <c r="L223" s="51">
        <v>11312</v>
      </c>
      <c r="M223" s="51">
        <v>262000</v>
      </c>
      <c r="N223" s="51">
        <v>12568999.32</v>
      </c>
      <c r="O223" s="51">
        <v>200200</v>
      </c>
      <c r="P223" s="51">
        <v>4414307.26</v>
      </c>
      <c r="Q223" s="51">
        <v>7154000</v>
      </c>
      <c r="R223" s="51">
        <v>17009740.74</v>
      </c>
      <c r="S223" s="51">
        <v>5209132</v>
      </c>
      <c r="T223" s="51">
        <v>6251373</v>
      </c>
      <c r="U223" s="51">
        <v>64651</v>
      </c>
      <c r="V223" s="51">
        <v>229695</v>
      </c>
      <c r="W223" s="51">
        <v>586509</v>
      </c>
      <c r="X223" s="51">
        <v>1843947</v>
      </c>
    </row>
    <row r="224" spans="1:24" ht="12.75">
      <c r="A224" s="48">
        <v>6</v>
      </c>
      <c r="B224" s="48">
        <v>4</v>
      </c>
      <c r="C224" s="48">
        <v>0</v>
      </c>
      <c r="D224" s="42">
        <v>0</v>
      </c>
      <c r="E224" s="49"/>
      <c r="F224" s="50" t="s">
        <v>286</v>
      </c>
      <c r="G224" s="60" t="s">
        <v>290</v>
      </c>
      <c r="H224" s="51">
        <v>66743953.31</v>
      </c>
      <c r="I224" s="51">
        <v>10000</v>
      </c>
      <c r="J224" s="51">
        <v>0</v>
      </c>
      <c r="K224" s="51">
        <v>20346856.39</v>
      </c>
      <c r="L224" s="51">
        <v>10000</v>
      </c>
      <c r="M224" s="51">
        <v>168465.25</v>
      </c>
      <c r="N224" s="51">
        <v>5586576.51</v>
      </c>
      <c r="O224" s="51">
        <v>3895072</v>
      </c>
      <c r="P224" s="51">
        <v>20214794.11</v>
      </c>
      <c r="Q224" s="51">
        <v>4103000</v>
      </c>
      <c r="R224" s="51">
        <v>3800121.41</v>
      </c>
      <c r="S224" s="51">
        <v>1678836</v>
      </c>
      <c r="T224" s="51">
        <v>4295100</v>
      </c>
      <c r="U224" s="51">
        <v>100000</v>
      </c>
      <c r="V224" s="51">
        <v>1445666.64</v>
      </c>
      <c r="W224" s="51">
        <v>70000</v>
      </c>
      <c r="X224" s="51">
        <v>1019465</v>
      </c>
    </row>
    <row r="225" spans="1:24" ht="12.75">
      <c r="A225" s="48">
        <v>6</v>
      </c>
      <c r="B225" s="48">
        <v>5</v>
      </c>
      <c r="C225" s="48">
        <v>0</v>
      </c>
      <c r="D225" s="42">
        <v>0</v>
      </c>
      <c r="E225" s="49"/>
      <c r="F225" s="50" t="s">
        <v>286</v>
      </c>
      <c r="G225" s="60" t="s">
        <v>291</v>
      </c>
      <c r="H225" s="51">
        <v>51416289.12</v>
      </c>
      <c r="I225" s="51">
        <v>10000</v>
      </c>
      <c r="J225" s="51">
        <v>0</v>
      </c>
      <c r="K225" s="51">
        <v>7821187.65</v>
      </c>
      <c r="L225" s="51">
        <v>2500</v>
      </c>
      <c r="M225" s="51">
        <v>141173</v>
      </c>
      <c r="N225" s="51">
        <v>5734172.39</v>
      </c>
      <c r="O225" s="51">
        <v>3398612.18</v>
      </c>
      <c r="P225" s="51">
        <v>11019825.6</v>
      </c>
      <c r="Q225" s="51">
        <v>2666960</v>
      </c>
      <c r="R225" s="51">
        <v>8457573.65</v>
      </c>
      <c r="S225" s="51">
        <v>5516143.39</v>
      </c>
      <c r="T225" s="51">
        <v>1976842</v>
      </c>
      <c r="U225" s="51">
        <v>3800</v>
      </c>
      <c r="V225" s="51">
        <v>87300</v>
      </c>
      <c r="W225" s="51">
        <v>54490</v>
      </c>
      <c r="X225" s="51">
        <v>4525709.26</v>
      </c>
    </row>
    <row r="226" spans="1:24" ht="12.75">
      <c r="A226" s="48">
        <v>6</v>
      </c>
      <c r="B226" s="48">
        <v>6</v>
      </c>
      <c r="C226" s="48">
        <v>0</v>
      </c>
      <c r="D226" s="42">
        <v>0</v>
      </c>
      <c r="E226" s="49"/>
      <c r="F226" s="50" t="s">
        <v>286</v>
      </c>
      <c r="G226" s="60" t="s">
        <v>292</v>
      </c>
      <c r="H226" s="51">
        <v>75664657</v>
      </c>
      <c r="I226" s="51">
        <v>2769360</v>
      </c>
      <c r="J226" s="51">
        <v>0</v>
      </c>
      <c r="K226" s="51">
        <v>11404559</v>
      </c>
      <c r="L226" s="51">
        <v>11213</v>
      </c>
      <c r="M226" s="51">
        <v>276600</v>
      </c>
      <c r="N226" s="51">
        <v>5877830</v>
      </c>
      <c r="O226" s="51">
        <v>3768280</v>
      </c>
      <c r="P226" s="51">
        <v>17828454</v>
      </c>
      <c r="Q226" s="51">
        <v>3882500</v>
      </c>
      <c r="R226" s="51">
        <v>21976732</v>
      </c>
      <c r="S226" s="51">
        <v>2451149</v>
      </c>
      <c r="T226" s="51">
        <v>3181685</v>
      </c>
      <c r="U226" s="51">
        <v>15600</v>
      </c>
      <c r="V226" s="51">
        <v>707290</v>
      </c>
      <c r="W226" s="51">
        <v>46500</v>
      </c>
      <c r="X226" s="51">
        <v>1466905</v>
      </c>
    </row>
    <row r="227" spans="1:24" ht="12.75">
      <c r="A227" s="48">
        <v>6</v>
      </c>
      <c r="B227" s="48">
        <v>7</v>
      </c>
      <c r="C227" s="48">
        <v>0</v>
      </c>
      <c r="D227" s="42">
        <v>0</v>
      </c>
      <c r="E227" s="49"/>
      <c r="F227" s="50" t="s">
        <v>286</v>
      </c>
      <c r="G227" s="60" t="s">
        <v>293</v>
      </c>
      <c r="H227" s="51">
        <v>103623284.64</v>
      </c>
      <c r="I227" s="51">
        <v>20000</v>
      </c>
      <c r="J227" s="51">
        <v>0</v>
      </c>
      <c r="K227" s="51">
        <v>9313967.38</v>
      </c>
      <c r="L227" s="51">
        <v>15000</v>
      </c>
      <c r="M227" s="51">
        <v>74125</v>
      </c>
      <c r="N227" s="51">
        <v>9289862.91</v>
      </c>
      <c r="O227" s="51">
        <v>4463627</v>
      </c>
      <c r="P227" s="51">
        <v>36104193.55</v>
      </c>
      <c r="Q227" s="51">
        <v>4938058</v>
      </c>
      <c r="R227" s="51">
        <v>23258388.93</v>
      </c>
      <c r="S227" s="51">
        <v>2774624.77</v>
      </c>
      <c r="T227" s="51">
        <v>4610057</v>
      </c>
      <c r="U227" s="51">
        <v>50746</v>
      </c>
      <c r="V227" s="51">
        <v>214500</v>
      </c>
      <c r="W227" s="51">
        <v>200000</v>
      </c>
      <c r="X227" s="51">
        <v>8296134.1</v>
      </c>
    </row>
    <row r="228" spans="1:24" ht="12.75">
      <c r="A228" s="48">
        <v>6</v>
      </c>
      <c r="B228" s="48">
        <v>8</v>
      </c>
      <c r="C228" s="48">
        <v>0</v>
      </c>
      <c r="D228" s="42">
        <v>0</v>
      </c>
      <c r="E228" s="49"/>
      <c r="F228" s="50" t="s">
        <v>286</v>
      </c>
      <c r="G228" s="60" t="s">
        <v>294</v>
      </c>
      <c r="H228" s="51">
        <v>97813845</v>
      </c>
      <c r="I228" s="51">
        <v>9058057</v>
      </c>
      <c r="J228" s="51">
        <v>284114</v>
      </c>
      <c r="K228" s="51">
        <v>18905184</v>
      </c>
      <c r="L228" s="51">
        <v>0</v>
      </c>
      <c r="M228" s="51">
        <v>738127</v>
      </c>
      <c r="N228" s="51">
        <v>11561996</v>
      </c>
      <c r="O228" s="51">
        <v>4212655</v>
      </c>
      <c r="P228" s="51">
        <v>20778752</v>
      </c>
      <c r="Q228" s="51">
        <v>4738824</v>
      </c>
      <c r="R228" s="51">
        <v>11502086</v>
      </c>
      <c r="S228" s="51">
        <v>4386615</v>
      </c>
      <c r="T228" s="51">
        <v>8504228</v>
      </c>
      <c r="U228" s="51">
        <v>7000</v>
      </c>
      <c r="V228" s="51">
        <v>116100</v>
      </c>
      <c r="W228" s="51">
        <v>50310</v>
      </c>
      <c r="X228" s="51">
        <v>2969797</v>
      </c>
    </row>
    <row r="229" spans="1:24" ht="12.75">
      <c r="A229" s="48">
        <v>6</v>
      </c>
      <c r="B229" s="48">
        <v>9</v>
      </c>
      <c r="C229" s="48">
        <v>0</v>
      </c>
      <c r="D229" s="42">
        <v>0</v>
      </c>
      <c r="E229" s="49"/>
      <c r="F229" s="50" t="s">
        <v>286</v>
      </c>
      <c r="G229" s="60" t="s">
        <v>295</v>
      </c>
      <c r="H229" s="51">
        <v>144493194.61</v>
      </c>
      <c r="I229" s="51">
        <v>20000</v>
      </c>
      <c r="J229" s="51">
        <v>0</v>
      </c>
      <c r="K229" s="51">
        <v>40414542.14</v>
      </c>
      <c r="L229" s="51">
        <v>0</v>
      </c>
      <c r="M229" s="51">
        <v>974401</v>
      </c>
      <c r="N229" s="51">
        <v>14653745.34</v>
      </c>
      <c r="O229" s="51">
        <v>273000</v>
      </c>
      <c r="P229" s="51">
        <v>35160912.87</v>
      </c>
      <c r="Q229" s="51">
        <v>4559550</v>
      </c>
      <c r="R229" s="51">
        <v>21715768.64</v>
      </c>
      <c r="S229" s="51">
        <v>8482048.39</v>
      </c>
      <c r="T229" s="51">
        <v>7267717.78</v>
      </c>
      <c r="U229" s="51">
        <v>1028805.71</v>
      </c>
      <c r="V229" s="51">
        <v>318417</v>
      </c>
      <c r="W229" s="51">
        <v>65500</v>
      </c>
      <c r="X229" s="51">
        <v>9558785.74</v>
      </c>
    </row>
    <row r="230" spans="1:24" ht="12.75">
      <c r="A230" s="48">
        <v>6</v>
      </c>
      <c r="B230" s="48">
        <v>10</v>
      </c>
      <c r="C230" s="48">
        <v>0</v>
      </c>
      <c r="D230" s="42">
        <v>0</v>
      </c>
      <c r="E230" s="49"/>
      <c r="F230" s="50" t="s">
        <v>286</v>
      </c>
      <c r="G230" s="60" t="s">
        <v>296</v>
      </c>
      <c r="H230" s="51">
        <v>62174391</v>
      </c>
      <c r="I230" s="51">
        <v>3774792</v>
      </c>
      <c r="J230" s="51">
        <v>0</v>
      </c>
      <c r="K230" s="51">
        <v>7246370</v>
      </c>
      <c r="L230" s="51">
        <v>5000</v>
      </c>
      <c r="M230" s="51">
        <v>483040</v>
      </c>
      <c r="N230" s="51">
        <v>6254029</v>
      </c>
      <c r="O230" s="51">
        <v>3540767</v>
      </c>
      <c r="P230" s="51">
        <v>15500007</v>
      </c>
      <c r="Q230" s="51">
        <v>1956070</v>
      </c>
      <c r="R230" s="51">
        <v>6049060</v>
      </c>
      <c r="S230" s="51">
        <v>2724768</v>
      </c>
      <c r="T230" s="51">
        <v>7282709</v>
      </c>
      <c r="U230" s="51">
        <v>3000</v>
      </c>
      <c r="V230" s="51">
        <v>346000</v>
      </c>
      <c r="W230" s="51">
        <v>37000</v>
      </c>
      <c r="X230" s="51">
        <v>6971779</v>
      </c>
    </row>
    <row r="231" spans="1:24" ht="12.75">
      <c r="A231" s="48">
        <v>6</v>
      </c>
      <c r="B231" s="48">
        <v>11</v>
      </c>
      <c r="C231" s="48">
        <v>0</v>
      </c>
      <c r="D231" s="42">
        <v>0</v>
      </c>
      <c r="E231" s="49"/>
      <c r="F231" s="50" t="s">
        <v>286</v>
      </c>
      <c r="G231" s="60" t="s">
        <v>297</v>
      </c>
      <c r="H231" s="51">
        <v>114702074.07</v>
      </c>
      <c r="I231" s="51">
        <v>7837967</v>
      </c>
      <c r="J231" s="51">
        <v>0</v>
      </c>
      <c r="K231" s="51">
        <v>19046003.65</v>
      </c>
      <c r="L231" s="51">
        <v>10000</v>
      </c>
      <c r="M231" s="51">
        <v>845106</v>
      </c>
      <c r="N231" s="51">
        <v>10192046.82</v>
      </c>
      <c r="O231" s="51">
        <v>4198376</v>
      </c>
      <c r="P231" s="51">
        <v>36872873.83</v>
      </c>
      <c r="Q231" s="51">
        <v>4028337</v>
      </c>
      <c r="R231" s="51">
        <v>13067072.45</v>
      </c>
      <c r="S231" s="51">
        <v>4667776</v>
      </c>
      <c r="T231" s="51">
        <v>7530623.57</v>
      </c>
      <c r="U231" s="51">
        <v>78117.6</v>
      </c>
      <c r="V231" s="51">
        <v>924620</v>
      </c>
      <c r="W231" s="51">
        <v>99400</v>
      </c>
      <c r="X231" s="51">
        <v>5303754.15</v>
      </c>
    </row>
    <row r="232" spans="1:24" ht="12.75">
      <c r="A232" s="48">
        <v>6</v>
      </c>
      <c r="B232" s="48">
        <v>12</v>
      </c>
      <c r="C232" s="48">
        <v>0</v>
      </c>
      <c r="D232" s="42">
        <v>0</v>
      </c>
      <c r="E232" s="49"/>
      <c r="F232" s="50" t="s">
        <v>286</v>
      </c>
      <c r="G232" s="60" t="s">
        <v>298</v>
      </c>
      <c r="H232" s="51">
        <v>57267529</v>
      </c>
      <c r="I232" s="51">
        <v>5000</v>
      </c>
      <c r="J232" s="51">
        <v>0</v>
      </c>
      <c r="K232" s="51">
        <v>8102290</v>
      </c>
      <c r="L232" s="51">
        <v>1373100</v>
      </c>
      <c r="M232" s="51">
        <v>1801441</v>
      </c>
      <c r="N232" s="51">
        <v>5559275</v>
      </c>
      <c r="O232" s="51">
        <v>5323854</v>
      </c>
      <c r="P232" s="51">
        <v>12757641</v>
      </c>
      <c r="Q232" s="51">
        <v>9522740</v>
      </c>
      <c r="R232" s="51">
        <v>3603473</v>
      </c>
      <c r="S232" s="51">
        <v>1577209</v>
      </c>
      <c r="T232" s="51">
        <v>3138433</v>
      </c>
      <c r="U232" s="51">
        <v>37700</v>
      </c>
      <c r="V232" s="51">
        <v>261216</v>
      </c>
      <c r="W232" s="51">
        <v>81613</v>
      </c>
      <c r="X232" s="51">
        <v>4122544</v>
      </c>
    </row>
    <row r="233" spans="1:24" ht="12.75">
      <c r="A233" s="48">
        <v>6</v>
      </c>
      <c r="B233" s="48">
        <v>13</v>
      </c>
      <c r="C233" s="48">
        <v>0</v>
      </c>
      <c r="D233" s="42">
        <v>0</v>
      </c>
      <c r="E233" s="49"/>
      <c r="F233" s="50" t="s">
        <v>286</v>
      </c>
      <c r="G233" s="60" t="s">
        <v>299</v>
      </c>
      <c r="H233" s="51">
        <v>36583795.36</v>
      </c>
      <c r="I233" s="51">
        <v>2390475</v>
      </c>
      <c r="J233" s="51">
        <v>0</v>
      </c>
      <c r="K233" s="51">
        <v>3793867.5</v>
      </c>
      <c r="L233" s="51">
        <v>0</v>
      </c>
      <c r="M233" s="51">
        <v>62000</v>
      </c>
      <c r="N233" s="51">
        <v>3727092</v>
      </c>
      <c r="O233" s="51">
        <v>3335201</v>
      </c>
      <c r="P233" s="51">
        <v>10581562.2</v>
      </c>
      <c r="Q233" s="51">
        <v>1782666.38</v>
      </c>
      <c r="R233" s="51">
        <v>4907775.26</v>
      </c>
      <c r="S233" s="51">
        <v>2173623</v>
      </c>
      <c r="T233" s="51">
        <v>1112633.9</v>
      </c>
      <c r="U233" s="51">
        <v>89000</v>
      </c>
      <c r="V233" s="51">
        <v>216937.12</v>
      </c>
      <c r="W233" s="51">
        <v>25000</v>
      </c>
      <c r="X233" s="51">
        <v>2385962</v>
      </c>
    </row>
    <row r="234" spans="1:24" ht="12.75">
      <c r="A234" s="48">
        <v>6</v>
      </c>
      <c r="B234" s="48">
        <v>14</v>
      </c>
      <c r="C234" s="48">
        <v>0</v>
      </c>
      <c r="D234" s="42">
        <v>0</v>
      </c>
      <c r="E234" s="49"/>
      <c r="F234" s="50" t="s">
        <v>286</v>
      </c>
      <c r="G234" s="60" t="s">
        <v>300</v>
      </c>
      <c r="H234" s="51">
        <v>122483079.98</v>
      </c>
      <c r="I234" s="51">
        <v>20000</v>
      </c>
      <c r="J234" s="51">
        <v>0</v>
      </c>
      <c r="K234" s="51">
        <v>13763458</v>
      </c>
      <c r="L234" s="51">
        <v>222082</v>
      </c>
      <c r="M234" s="51">
        <v>3219484</v>
      </c>
      <c r="N234" s="51">
        <v>17008939</v>
      </c>
      <c r="O234" s="51">
        <v>5304448</v>
      </c>
      <c r="P234" s="51">
        <v>40269374.98</v>
      </c>
      <c r="Q234" s="51">
        <v>6342000</v>
      </c>
      <c r="R234" s="51">
        <v>7094027</v>
      </c>
      <c r="S234" s="51">
        <v>3410885</v>
      </c>
      <c r="T234" s="51">
        <v>18970184</v>
      </c>
      <c r="U234" s="51">
        <v>1569355</v>
      </c>
      <c r="V234" s="51">
        <v>434800</v>
      </c>
      <c r="W234" s="51">
        <v>111700</v>
      </c>
      <c r="X234" s="51">
        <v>4742343</v>
      </c>
    </row>
    <row r="235" spans="1:24" ht="12.75">
      <c r="A235" s="48">
        <v>6</v>
      </c>
      <c r="B235" s="48">
        <v>15</v>
      </c>
      <c r="C235" s="48">
        <v>0</v>
      </c>
      <c r="D235" s="42">
        <v>0</v>
      </c>
      <c r="E235" s="49"/>
      <c r="F235" s="50" t="s">
        <v>286</v>
      </c>
      <c r="G235" s="60" t="s">
        <v>301</v>
      </c>
      <c r="H235" s="51">
        <v>50825463.58</v>
      </c>
      <c r="I235" s="51">
        <v>5000</v>
      </c>
      <c r="J235" s="51">
        <v>0</v>
      </c>
      <c r="K235" s="51">
        <v>7331516.2</v>
      </c>
      <c r="L235" s="51">
        <v>243000</v>
      </c>
      <c r="M235" s="51">
        <v>514000</v>
      </c>
      <c r="N235" s="51">
        <v>5184436.25</v>
      </c>
      <c r="O235" s="51">
        <v>3602501</v>
      </c>
      <c r="P235" s="51">
        <v>18363559.71</v>
      </c>
      <c r="Q235" s="51">
        <v>2679000</v>
      </c>
      <c r="R235" s="51">
        <v>3421879</v>
      </c>
      <c r="S235" s="51">
        <v>2062092.65</v>
      </c>
      <c r="T235" s="51">
        <v>3560972.35</v>
      </c>
      <c r="U235" s="51">
        <v>180000</v>
      </c>
      <c r="V235" s="51">
        <v>147000</v>
      </c>
      <c r="W235" s="51">
        <v>105000</v>
      </c>
      <c r="X235" s="51">
        <v>3425506.42</v>
      </c>
    </row>
    <row r="236" spans="1:24" ht="12.75">
      <c r="A236" s="48">
        <v>6</v>
      </c>
      <c r="B236" s="48">
        <v>16</v>
      </c>
      <c r="C236" s="48">
        <v>0</v>
      </c>
      <c r="D236" s="42">
        <v>0</v>
      </c>
      <c r="E236" s="49"/>
      <c r="F236" s="50" t="s">
        <v>286</v>
      </c>
      <c r="G236" s="60" t="s">
        <v>302</v>
      </c>
      <c r="H236" s="51">
        <v>54458389</v>
      </c>
      <c r="I236" s="51">
        <v>34240</v>
      </c>
      <c r="J236" s="51">
        <v>0</v>
      </c>
      <c r="K236" s="51">
        <v>5229694</v>
      </c>
      <c r="L236" s="51">
        <v>0</v>
      </c>
      <c r="M236" s="51">
        <v>555279</v>
      </c>
      <c r="N236" s="51">
        <v>5713947</v>
      </c>
      <c r="O236" s="51">
        <v>3980695</v>
      </c>
      <c r="P236" s="51">
        <v>22395444</v>
      </c>
      <c r="Q236" s="51">
        <v>2197200</v>
      </c>
      <c r="R236" s="51">
        <v>5553400</v>
      </c>
      <c r="S236" s="51">
        <v>1599417</v>
      </c>
      <c r="T236" s="51">
        <v>2755465</v>
      </c>
      <c r="U236" s="51">
        <v>46741</v>
      </c>
      <c r="V236" s="51">
        <v>91525</v>
      </c>
      <c r="W236" s="51">
        <v>887000</v>
      </c>
      <c r="X236" s="51">
        <v>3418342</v>
      </c>
    </row>
    <row r="237" spans="1:24" ht="12.75">
      <c r="A237" s="48">
        <v>6</v>
      </c>
      <c r="B237" s="48">
        <v>17</v>
      </c>
      <c r="C237" s="48">
        <v>0</v>
      </c>
      <c r="D237" s="42">
        <v>0</v>
      </c>
      <c r="E237" s="49"/>
      <c r="F237" s="50" t="s">
        <v>286</v>
      </c>
      <c r="G237" s="60" t="s">
        <v>303</v>
      </c>
      <c r="H237" s="51">
        <v>65209175</v>
      </c>
      <c r="I237" s="51">
        <v>53500</v>
      </c>
      <c r="J237" s="51">
        <v>0</v>
      </c>
      <c r="K237" s="51">
        <v>6107867</v>
      </c>
      <c r="L237" s="51">
        <v>3000</v>
      </c>
      <c r="M237" s="51">
        <v>1235640</v>
      </c>
      <c r="N237" s="51">
        <v>7232243</v>
      </c>
      <c r="O237" s="51">
        <v>4597264</v>
      </c>
      <c r="P237" s="51">
        <v>16818828</v>
      </c>
      <c r="Q237" s="51">
        <v>2944000</v>
      </c>
      <c r="R237" s="51">
        <v>14792621</v>
      </c>
      <c r="S237" s="51">
        <v>4000179</v>
      </c>
      <c r="T237" s="51">
        <v>4296950</v>
      </c>
      <c r="U237" s="51">
        <v>155400</v>
      </c>
      <c r="V237" s="51">
        <v>115500</v>
      </c>
      <c r="W237" s="51">
        <v>140601</v>
      </c>
      <c r="X237" s="51">
        <v>2715582</v>
      </c>
    </row>
    <row r="238" spans="1:24" ht="12.75">
      <c r="A238" s="48">
        <v>6</v>
      </c>
      <c r="B238" s="48">
        <v>18</v>
      </c>
      <c r="C238" s="48">
        <v>0</v>
      </c>
      <c r="D238" s="42">
        <v>0</v>
      </c>
      <c r="E238" s="49"/>
      <c r="F238" s="50" t="s">
        <v>286</v>
      </c>
      <c r="G238" s="60" t="s">
        <v>304</v>
      </c>
      <c r="H238" s="51">
        <v>77399276.54</v>
      </c>
      <c r="I238" s="51">
        <v>56500</v>
      </c>
      <c r="J238" s="51">
        <v>0</v>
      </c>
      <c r="K238" s="51">
        <v>9837197.49</v>
      </c>
      <c r="L238" s="51">
        <v>0</v>
      </c>
      <c r="M238" s="51">
        <v>57000</v>
      </c>
      <c r="N238" s="51">
        <v>8700536.7</v>
      </c>
      <c r="O238" s="51">
        <v>4014710</v>
      </c>
      <c r="P238" s="51">
        <v>23558760.46</v>
      </c>
      <c r="Q238" s="51">
        <v>4709000</v>
      </c>
      <c r="R238" s="51">
        <v>8106530.01</v>
      </c>
      <c r="S238" s="51">
        <v>6345552.93</v>
      </c>
      <c r="T238" s="51">
        <v>7465496.58</v>
      </c>
      <c r="U238" s="51">
        <v>100000</v>
      </c>
      <c r="V238" s="51">
        <v>710500</v>
      </c>
      <c r="W238" s="51">
        <v>45000</v>
      </c>
      <c r="X238" s="51">
        <v>3692492.37</v>
      </c>
    </row>
    <row r="239" spans="1:24" ht="12.75">
      <c r="A239" s="48">
        <v>6</v>
      </c>
      <c r="B239" s="48">
        <v>19</v>
      </c>
      <c r="C239" s="48">
        <v>0</v>
      </c>
      <c r="D239" s="42">
        <v>0</v>
      </c>
      <c r="E239" s="49"/>
      <c r="F239" s="50" t="s">
        <v>286</v>
      </c>
      <c r="G239" s="60" t="s">
        <v>305</v>
      </c>
      <c r="H239" s="51">
        <v>64801921.76</v>
      </c>
      <c r="I239" s="51">
        <v>14993097.46</v>
      </c>
      <c r="J239" s="51">
        <v>0</v>
      </c>
      <c r="K239" s="51">
        <v>5081405.04</v>
      </c>
      <c r="L239" s="51">
        <v>55530.7</v>
      </c>
      <c r="M239" s="51">
        <v>725066</v>
      </c>
      <c r="N239" s="51">
        <v>4388711.99</v>
      </c>
      <c r="O239" s="51">
        <v>3455584</v>
      </c>
      <c r="P239" s="51">
        <v>12121091.34</v>
      </c>
      <c r="Q239" s="51">
        <v>2469100</v>
      </c>
      <c r="R239" s="51">
        <v>10320592.36</v>
      </c>
      <c r="S239" s="51">
        <v>2193988.97</v>
      </c>
      <c r="T239" s="51">
        <v>5462102</v>
      </c>
      <c r="U239" s="51">
        <v>3825</v>
      </c>
      <c r="V239" s="51">
        <v>643340.84</v>
      </c>
      <c r="W239" s="51">
        <v>75116.33</v>
      </c>
      <c r="X239" s="51">
        <v>2813369.73</v>
      </c>
    </row>
    <row r="240" spans="1:24" ht="12.75">
      <c r="A240" s="48">
        <v>6</v>
      </c>
      <c r="B240" s="48">
        <v>20</v>
      </c>
      <c r="C240" s="48">
        <v>0</v>
      </c>
      <c r="D240" s="42">
        <v>0</v>
      </c>
      <c r="E240" s="49"/>
      <c r="F240" s="50" t="s">
        <v>286</v>
      </c>
      <c r="G240" s="60" t="s">
        <v>306</v>
      </c>
      <c r="H240" s="51">
        <v>61110999</v>
      </c>
      <c r="I240" s="51">
        <v>4386780</v>
      </c>
      <c r="J240" s="51">
        <v>0</v>
      </c>
      <c r="K240" s="51">
        <v>11802066</v>
      </c>
      <c r="L240" s="51">
        <v>37954</v>
      </c>
      <c r="M240" s="51">
        <v>261100</v>
      </c>
      <c r="N240" s="51">
        <v>8662784</v>
      </c>
      <c r="O240" s="51">
        <v>112000</v>
      </c>
      <c r="P240" s="51">
        <v>5131859</v>
      </c>
      <c r="Q240" s="51">
        <v>184294</v>
      </c>
      <c r="R240" s="51">
        <v>20542104</v>
      </c>
      <c r="S240" s="51">
        <v>2080279</v>
      </c>
      <c r="T240" s="51">
        <v>2024544</v>
      </c>
      <c r="U240" s="51">
        <v>265000</v>
      </c>
      <c r="V240" s="51">
        <v>213300</v>
      </c>
      <c r="W240" s="51">
        <v>113500</v>
      </c>
      <c r="X240" s="51">
        <v>5293435</v>
      </c>
    </row>
    <row r="241" spans="1:24" ht="12.75">
      <c r="A241" s="48">
        <v>6</v>
      </c>
      <c r="B241" s="48">
        <v>0</v>
      </c>
      <c r="C241" s="48">
        <v>0</v>
      </c>
      <c r="D241" s="42">
        <v>0</v>
      </c>
      <c r="E241" s="49"/>
      <c r="F241" s="50" t="s">
        <v>307</v>
      </c>
      <c r="G241" s="60" t="s">
        <v>308</v>
      </c>
      <c r="H241" s="51">
        <v>1783223768.24</v>
      </c>
      <c r="I241" s="51">
        <v>95398705.39</v>
      </c>
      <c r="J241" s="51">
        <v>0</v>
      </c>
      <c r="K241" s="51">
        <v>690507478.73</v>
      </c>
      <c r="L241" s="51">
        <v>27309857.26</v>
      </c>
      <c r="M241" s="51">
        <v>8670901</v>
      </c>
      <c r="N241" s="51">
        <v>130494755.36</v>
      </c>
      <c r="O241" s="51">
        <v>2639429.42</v>
      </c>
      <c r="P241" s="51">
        <v>50846065.79</v>
      </c>
      <c r="Q241" s="51">
        <v>91766421.09</v>
      </c>
      <c r="R241" s="51">
        <v>14255451</v>
      </c>
      <c r="S241" s="51">
        <v>41031384.55</v>
      </c>
      <c r="T241" s="51">
        <v>2664013</v>
      </c>
      <c r="U241" s="51">
        <v>5159112</v>
      </c>
      <c r="V241" s="51">
        <v>188698795.3</v>
      </c>
      <c r="W241" s="51">
        <v>4200300</v>
      </c>
      <c r="X241" s="51">
        <v>429581098.35</v>
      </c>
    </row>
    <row r="242" spans="1:24" ht="12.75">
      <c r="A242" s="48">
        <v>6</v>
      </c>
      <c r="B242" s="48">
        <v>8</v>
      </c>
      <c r="C242" s="48">
        <v>1</v>
      </c>
      <c r="D242" s="42" t="s">
        <v>309</v>
      </c>
      <c r="E242" s="49">
        <v>271</v>
      </c>
      <c r="F242" s="50" t="s">
        <v>309</v>
      </c>
      <c r="G242" s="60" t="s">
        <v>310</v>
      </c>
      <c r="H242" s="51">
        <v>14796069</v>
      </c>
      <c r="I242" s="51">
        <v>0</v>
      </c>
      <c r="J242" s="51">
        <v>0</v>
      </c>
      <c r="K242" s="51">
        <v>1100000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0</v>
      </c>
      <c r="S242" s="51">
        <v>0</v>
      </c>
      <c r="T242" s="51">
        <v>0</v>
      </c>
      <c r="U242" s="51">
        <v>13590069</v>
      </c>
      <c r="V242" s="51">
        <v>0</v>
      </c>
      <c r="W242" s="51">
        <v>0</v>
      </c>
      <c r="X242" s="51">
        <v>106000</v>
      </c>
    </row>
    <row r="243" spans="1:24" ht="12.75">
      <c r="A243" s="48">
        <v>6</v>
      </c>
      <c r="B243" s="48">
        <v>11</v>
      </c>
      <c r="C243" s="48">
        <v>8</v>
      </c>
      <c r="D243" s="42" t="s">
        <v>309</v>
      </c>
      <c r="E243" s="49">
        <v>247</v>
      </c>
      <c r="F243" s="50" t="s">
        <v>309</v>
      </c>
      <c r="G243" s="60" t="s">
        <v>311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0</v>
      </c>
      <c r="S243" s="51">
        <v>0</v>
      </c>
      <c r="T243" s="51">
        <v>0</v>
      </c>
      <c r="U243" s="51">
        <v>0</v>
      </c>
      <c r="V243" s="51">
        <v>0</v>
      </c>
      <c r="W243" s="51">
        <v>0</v>
      </c>
      <c r="X243" s="51">
        <v>0</v>
      </c>
    </row>
    <row r="244" spans="1:24" ht="25.5">
      <c r="A244" s="48">
        <v>6</v>
      </c>
      <c r="B244" s="48">
        <v>19</v>
      </c>
      <c r="C244" s="48">
        <v>1</v>
      </c>
      <c r="D244" s="42" t="s">
        <v>309</v>
      </c>
      <c r="E244" s="49">
        <v>270</v>
      </c>
      <c r="F244" s="50" t="s">
        <v>309</v>
      </c>
      <c r="G244" s="60" t="s">
        <v>312</v>
      </c>
      <c r="H244" s="51">
        <v>5281579.21</v>
      </c>
      <c r="I244" s="51">
        <v>0</v>
      </c>
      <c r="J244" s="51">
        <v>0</v>
      </c>
      <c r="K244" s="51">
        <v>0</v>
      </c>
      <c r="L244" s="51">
        <v>0</v>
      </c>
      <c r="M244" s="51">
        <v>0</v>
      </c>
      <c r="N244" s="51">
        <v>0</v>
      </c>
      <c r="O244" s="51">
        <v>0</v>
      </c>
      <c r="P244" s="51">
        <v>0</v>
      </c>
      <c r="Q244" s="51">
        <v>0</v>
      </c>
      <c r="R244" s="51">
        <v>0</v>
      </c>
      <c r="S244" s="51">
        <v>0</v>
      </c>
      <c r="T244" s="51">
        <v>0</v>
      </c>
      <c r="U244" s="51">
        <v>5141579.21</v>
      </c>
      <c r="V244" s="51">
        <v>0</v>
      </c>
      <c r="W244" s="51">
        <v>0</v>
      </c>
      <c r="X244" s="51">
        <v>140000</v>
      </c>
    </row>
    <row r="245" spans="1:24" ht="12.75">
      <c r="A245" s="48">
        <v>6</v>
      </c>
      <c r="B245" s="48">
        <v>7</v>
      </c>
      <c r="C245" s="48">
        <v>1</v>
      </c>
      <c r="D245" s="42" t="s">
        <v>309</v>
      </c>
      <c r="E245" s="49">
        <v>187</v>
      </c>
      <c r="F245" s="50" t="s">
        <v>309</v>
      </c>
      <c r="G245" s="60" t="s">
        <v>313</v>
      </c>
      <c r="H245" s="51">
        <v>2168360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1">
        <v>0</v>
      </c>
      <c r="T245" s="51">
        <v>0</v>
      </c>
      <c r="U245" s="51">
        <v>2152360</v>
      </c>
      <c r="V245" s="51">
        <v>0</v>
      </c>
      <c r="W245" s="51">
        <v>0</v>
      </c>
      <c r="X245" s="51">
        <v>16000</v>
      </c>
    </row>
    <row r="246" spans="1:24" ht="12.75">
      <c r="A246" s="48">
        <v>6</v>
      </c>
      <c r="B246" s="48">
        <v>1</v>
      </c>
      <c r="C246" s="48">
        <v>1</v>
      </c>
      <c r="D246" s="42" t="s">
        <v>309</v>
      </c>
      <c r="E246" s="49">
        <v>188</v>
      </c>
      <c r="F246" s="50" t="s">
        <v>309</v>
      </c>
      <c r="G246" s="60" t="s">
        <v>313</v>
      </c>
      <c r="H246" s="51">
        <v>232250.91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128800.91</v>
      </c>
      <c r="O246" s="51">
        <v>0</v>
      </c>
      <c r="P246" s="51">
        <v>0</v>
      </c>
      <c r="Q246" s="51">
        <v>0</v>
      </c>
      <c r="R246" s="51">
        <v>0</v>
      </c>
      <c r="S246" s="51">
        <v>0</v>
      </c>
      <c r="T246" s="51">
        <v>0</v>
      </c>
      <c r="U246" s="51">
        <v>103450</v>
      </c>
      <c r="V246" s="51">
        <v>0</v>
      </c>
      <c r="W246" s="51">
        <v>0</v>
      </c>
      <c r="X246" s="51">
        <v>0</v>
      </c>
    </row>
    <row r="247" spans="1:24" ht="25.5">
      <c r="A247" s="48">
        <v>6</v>
      </c>
      <c r="B247" s="48">
        <v>2</v>
      </c>
      <c r="C247" s="48">
        <v>1</v>
      </c>
      <c r="D247" s="42" t="s">
        <v>309</v>
      </c>
      <c r="E247" s="49">
        <v>221</v>
      </c>
      <c r="F247" s="50" t="s">
        <v>309</v>
      </c>
      <c r="G247" s="60" t="s">
        <v>314</v>
      </c>
      <c r="H247" s="51">
        <v>0</v>
      </c>
      <c r="I247" s="51">
        <v>0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1">
        <v>0</v>
      </c>
      <c r="T247" s="51">
        <v>0</v>
      </c>
      <c r="U247" s="51">
        <v>0</v>
      </c>
      <c r="V247" s="51">
        <v>0</v>
      </c>
      <c r="W247" s="51">
        <v>0</v>
      </c>
      <c r="X247" s="51">
        <v>0</v>
      </c>
    </row>
    <row r="248" spans="1:24" ht="25.5">
      <c r="A248" s="48">
        <v>6</v>
      </c>
      <c r="B248" s="48">
        <v>13</v>
      </c>
      <c r="C248" s="48">
        <v>4</v>
      </c>
      <c r="D248" s="42" t="s">
        <v>309</v>
      </c>
      <c r="E248" s="49">
        <v>186</v>
      </c>
      <c r="F248" s="50" t="s">
        <v>309</v>
      </c>
      <c r="G248" s="60" t="s">
        <v>315</v>
      </c>
      <c r="H248" s="51">
        <v>2600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1">
        <v>0</v>
      </c>
      <c r="T248" s="51">
        <v>0</v>
      </c>
      <c r="U248" s="51">
        <v>2600</v>
      </c>
      <c r="V248" s="51">
        <v>0</v>
      </c>
      <c r="W248" s="51">
        <v>0</v>
      </c>
      <c r="X248" s="51">
        <v>0</v>
      </c>
    </row>
    <row r="249" spans="1:24" ht="25.5">
      <c r="A249" s="48">
        <v>6</v>
      </c>
      <c r="B249" s="48">
        <v>4</v>
      </c>
      <c r="C249" s="48">
        <v>3</v>
      </c>
      <c r="D249" s="42" t="s">
        <v>309</v>
      </c>
      <c r="E249" s="49">
        <v>218</v>
      </c>
      <c r="F249" s="50" t="s">
        <v>309</v>
      </c>
      <c r="G249" s="60" t="s">
        <v>316</v>
      </c>
      <c r="H249" s="51">
        <v>29686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29686</v>
      </c>
      <c r="O249" s="51">
        <v>0</v>
      </c>
      <c r="P249" s="51">
        <v>0</v>
      </c>
      <c r="Q249" s="51">
        <v>0</v>
      </c>
      <c r="R249" s="51">
        <v>0</v>
      </c>
      <c r="S249" s="51">
        <v>0</v>
      </c>
      <c r="T249" s="51">
        <v>0</v>
      </c>
      <c r="U249" s="51">
        <v>0</v>
      </c>
      <c r="V249" s="51">
        <v>0</v>
      </c>
      <c r="W249" s="51">
        <v>0</v>
      </c>
      <c r="X249" s="51">
        <v>0</v>
      </c>
    </row>
    <row r="250" spans="1:24" ht="12.75">
      <c r="A250" s="48">
        <v>6</v>
      </c>
      <c r="B250" s="48">
        <v>3</v>
      </c>
      <c r="C250" s="48">
        <v>3</v>
      </c>
      <c r="D250" s="42" t="s">
        <v>309</v>
      </c>
      <c r="E250" s="49">
        <v>122</v>
      </c>
      <c r="F250" s="50" t="s">
        <v>309</v>
      </c>
      <c r="G250" s="60" t="s">
        <v>317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1">
        <v>0</v>
      </c>
      <c r="T250" s="51">
        <v>0</v>
      </c>
      <c r="U250" s="51">
        <v>0</v>
      </c>
      <c r="V250" s="51">
        <v>0</v>
      </c>
      <c r="W250" s="51">
        <v>0</v>
      </c>
      <c r="X250" s="51">
        <v>0</v>
      </c>
    </row>
    <row r="251" spans="1:24" ht="25.5">
      <c r="A251" s="48">
        <v>6</v>
      </c>
      <c r="B251" s="48">
        <v>15</v>
      </c>
      <c r="C251" s="48">
        <v>0</v>
      </c>
      <c r="D251" s="42" t="s">
        <v>309</v>
      </c>
      <c r="E251" s="49">
        <v>220</v>
      </c>
      <c r="F251" s="50" t="s">
        <v>309</v>
      </c>
      <c r="G251" s="60" t="s">
        <v>318</v>
      </c>
      <c r="H251" s="51">
        <v>674059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1">
        <v>0</v>
      </c>
      <c r="T251" s="51">
        <v>0</v>
      </c>
      <c r="U251" s="51">
        <v>674059</v>
      </c>
      <c r="V251" s="51">
        <v>0</v>
      </c>
      <c r="W251" s="51">
        <v>0</v>
      </c>
      <c r="X251" s="51">
        <v>0</v>
      </c>
    </row>
    <row r="252" spans="1:24" ht="12.75">
      <c r="A252" s="48">
        <v>6</v>
      </c>
      <c r="B252" s="48">
        <v>9</v>
      </c>
      <c r="C252" s="48">
        <v>1</v>
      </c>
      <c r="D252" s="42" t="s">
        <v>309</v>
      </c>
      <c r="E252" s="49">
        <v>140</v>
      </c>
      <c r="F252" s="50" t="s">
        <v>309</v>
      </c>
      <c r="G252" s="60" t="s">
        <v>319</v>
      </c>
      <c r="H252" s="51">
        <v>56820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0</v>
      </c>
      <c r="S252" s="51">
        <v>0</v>
      </c>
      <c r="T252" s="51">
        <v>0</v>
      </c>
      <c r="U252" s="51">
        <v>56720</v>
      </c>
      <c r="V252" s="51">
        <v>0</v>
      </c>
      <c r="W252" s="51">
        <v>0</v>
      </c>
      <c r="X252" s="51">
        <v>100</v>
      </c>
    </row>
    <row r="253" spans="1:24" ht="12.75">
      <c r="A253" s="48">
        <v>6</v>
      </c>
      <c r="B253" s="48">
        <v>62</v>
      </c>
      <c r="C253" s="48">
        <v>1</v>
      </c>
      <c r="D253" s="42" t="s">
        <v>309</v>
      </c>
      <c r="E253" s="49">
        <v>198</v>
      </c>
      <c r="F253" s="50" t="s">
        <v>309</v>
      </c>
      <c r="G253" s="60" t="s">
        <v>320</v>
      </c>
      <c r="H253" s="51">
        <v>122300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1">
        <v>0</v>
      </c>
      <c r="T253" s="51">
        <v>0</v>
      </c>
      <c r="U253" s="51">
        <v>122300</v>
      </c>
      <c r="V253" s="51">
        <v>0</v>
      </c>
      <c r="W253" s="51">
        <v>0</v>
      </c>
      <c r="X253" s="51">
        <v>0</v>
      </c>
    </row>
    <row r="254" spans="1:24" ht="12.75">
      <c r="A254" s="48">
        <v>6</v>
      </c>
      <c r="B254" s="48">
        <v>8</v>
      </c>
      <c r="C254" s="48">
        <v>1</v>
      </c>
      <c r="D254" s="42" t="s">
        <v>309</v>
      </c>
      <c r="E254" s="49">
        <v>265</v>
      </c>
      <c r="F254" s="50" t="s">
        <v>309</v>
      </c>
      <c r="G254" s="60" t="s">
        <v>321</v>
      </c>
      <c r="H254" s="51">
        <v>7881626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0</v>
      </c>
      <c r="S254" s="51">
        <v>0</v>
      </c>
      <c r="T254" s="51">
        <v>0</v>
      </c>
      <c r="U254" s="51">
        <v>7816626</v>
      </c>
      <c r="V254" s="51">
        <v>0</v>
      </c>
      <c r="W254" s="51">
        <v>0</v>
      </c>
      <c r="X254" s="51">
        <v>65000</v>
      </c>
    </row>
    <row r="255" spans="1:24" ht="12.75">
      <c r="A255" s="48">
        <v>6</v>
      </c>
      <c r="B255" s="48">
        <v>8</v>
      </c>
      <c r="C255" s="48">
        <v>7</v>
      </c>
      <c r="D255" s="42" t="s">
        <v>309</v>
      </c>
      <c r="E255" s="49">
        <v>244</v>
      </c>
      <c r="F255" s="50" t="s">
        <v>309</v>
      </c>
      <c r="G255" s="60" t="s">
        <v>322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0</v>
      </c>
      <c r="R255" s="51">
        <v>0</v>
      </c>
      <c r="S255" s="51">
        <v>0</v>
      </c>
      <c r="T255" s="51">
        <v>0</v>
      </c>
      <c r="U255" s="51">
        <v>0</v>
      </c>
      <c r="V255" s="51">
        <v>0</v>
      </c>
      <c r="W255" s="51">
        <v>0</v>
      </c>
      <c r="X255" s="51">
        <v>0</v>
      </c>
    </row>
    <row r="256" spans="1:24" ht="12.75">
      <c r="A256" s="48">
        <v>6</v>
      </c>
      <c r="B256" s="48">
        <v>9</v>
      </c>
      <c r="C256" s="48">
        <v>11</v>
      </c>
      <c r="D256" s="42" t="s">
        <v>309</v>
      </c>
      <c r="E256" s="49">
        <v>252</v>
      </c>
      <c r="F256" s="50" t="s">
        <v>309</v>
      </c>
      <c r="G256" s="60" t="s">
        <v>323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0</v>
      </c>
      <c r="R256" s="51">
        <v>0</v>
      </c>
      <c r="S256" s="51">
        <v>0</v>
      </c>
      <c r="T256" s="51">
        <v>0</v>
      </c>
      <c r="U256" s="51">
        <v>0</v>
      </c>
      <c r="V256" s="51">
        <v>0</v>
      </c>
      <c r="W256" s="51">
        <v>0</v>
      </c>
      <c r="X256" s="51">
        <v>0</v>
      </c>
    </row>
  </sheetData>
  <sheetProtection/>
  <mergeCells count="11">
    <mergeCell ref="I4:X4"/>
    <mergeCell ref="F6:G6"/>
    <mergeCell ref="H6:X6"/>
    <mergeCell ref="H4:H5"/>
    <mergeCell ref="A4:A5"/>
    <mergeCell ref="B4:B5"/>
    <mergeCell ref="C4:C5"/>
    <mergeCell ref="D4:D5"/>
    <mergeCell ref="F4:G5"/>
    <mergeCell ref="F7:G7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9"/>
  <dimension ref="A1:Z256"/>
  <sheetViews>
    <sheetView zoomScale="80" zoomScaleNormal="80" zoomScalePageLayoutView="0" workbookViewId="0" topLeftCell="A1">
      <pane xSplit="7" ySplit="7" topLeftCell="H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H21" sqref="H21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20:26" ht="12.75">
      <c r="T1" s="19"/>
      <c r="U1" s="19"/>
      <c r="V1" s="19"/>
      <c r="W1" s="19"/>
      <c r="X1" s="19"/>
      <c r="Y1" s="19"/>
      <c r="Z1" s="19"/>
    </row>
    <row r="2" spans="1:24" s="19" customFormat="1" ht="18">
      <c r="A2" s="18" t="str">
        <f>'Spis tabel'!B10</f>
        <v>Tabela 8. Wykonanie wydatków budżetowych jst wg ważniejszych działów klasyfikacji budżetowej wg stanu na koniec  3 kwartału 2014 roku.</v>
      </c>
      <c r="N2" s="18"/>
      <c r="V2" s="24"/>
      <c r="X2" s="24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</row>
    <row r="4" spans="1:24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07" t="s">
        <v>59</v>
      </c>
      <c r="G4" s="107"/>
      <c r="H4" s="108" t="s">
        <v>68</v>
      </c>
      <c r="I4" s="103" t="s">
        <v>47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s="19" customFormat="1" ht="74.25" customHeight="1">
      <c r="A5" s="107"/>
      <c r="B5" s="107"/>
      <c r="C5" s="107"/>
      <c r="D5" s="107"/>
      <c r="E5" s="107"/>
      <c r="F5" s="107"/>
      <c r="G5" s="107"/>
      <c r="H5" s="108"/>
      <c r="I5" s="53" t="s">
        <v>70</v>
      </c>
      <c r="J5" s="53" t="s">
        <v>71</v>
      </c>
      <c r="K5" s="53" t="s">
        <v>72</v>
      </c>
      <c r="L5" s="54" t="s">
        <v>73</v>
      </c>
      <c r="M5" s="54" t="s">
        <v>74</v>
      </c>
      <c r="N5" s="54" t="s">
        <v>75</v>
      </c>
      <c r="O5" s="54" t="s">
        <v>84</v>
      </c>
      <c r="P5" s="54" t="s">
        <v>76</v>
      </c>
      <c r="Q5" s="54" t="s">
        <v>77</v>
      </c>
      <c r="R5" s="54" t="s">
        <v>78</v>
      </c>
      <c r="S5" s="54" t="s">
        <v>48</v>
      </c>
      <c r="T5" s="54" t="s">
        <v>49</v>
      </c>
      <c r="U5" s="54" t="s">
        <v>79</v>
      </c>
      <c r="V5" s="54" t="s">
        <v>80</v>
      </c>
      <c r="W5" s="54" t="s">
        <v>81</v>
      </c>
      <c r="X5" s="54" t="s">
        <v>50</v>
      </c>
    </row>
    <row r="6" spans="1:24" s="19" customFormat="1" ht="15">
      <c r="A6" s="43"/>
      <c r="B6" s="43"/>
      <c r="C6" s="43"/>
      <c r="D6" s="43"/>
      <c r="E6" s="43"/>
      <c r="F6" s="107"/>
      <c r="G6" s="107"/>
      <c r="H6" s="110" t="s">
        <v>10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s="25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106">
        <v>6</v>
      </c>
      <c r="G7" s="106"/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  <c r="R7" s="42">
        <v>17</v>
      </c>
      <c r="S7" s="42">
        <v>18</v>
      </c>
      <c r="T7" s="42">
        <v>19</v>
      </c>
      <c r="U7" s="42">
        <v>20</v>
      </c>
      <c r="V7" s="42">
        <v>21</v>
      </c>
      <c r="W7" s="42">
        <v>22</v>
      </c>
      <c r="X7" s="42">
        <v>23</v>
      </c>
    </row>
    <row r="8" spans="1:24" ht="12.75">
      <c r="A8" s="35">
        <v>6</v>
      </c>
      <c r="B8" s="35">
        <v>2</v>
      </c>
      <c r="C8" s="35">
        <v>1</v>
      </c>
      <c r="D8" s="36">
        <v>1</v>
      </c>
      <c r="E8" s="37"/>
      <c r="F8" s="32" t="s">
        <v>86</v>
      </c>
      <c r="G8" s="58" t="s">
        <v>87</v>
      </c>
      <c r="H8" s="34">
        <v>60883883.64</v>
      </c>
      <c r="I8" s="34">
        <v>5381.6</v>
      </c>
      <c r="J8" s="34">
        <v>0</v>
      </c>
      <c r="K8" s="34">
        <v>14428637.61</v>
      </c>
      <c r="L8" s="34">
        <v>0</v>
      </c>
      <c r="M8" s="34">
        <v>1326682.7</v>
      </c>
      <c r="N8" s="34">
        <v>4452296.55</v>
      </c>
      <c r="O8" s="34">
        <v>269975.22</v>
      </c>
      <c r="P8" s="34">
        <v>21319052.79</v>
      </c>
      <c r="Q8" s="34">
        <v>268409.91</v>
      </c>
      <c r="R8" s="34">
        <v>8544672.07</v>
      </c>
      <c r="S8" s="34">
        <v>0</v>
      </c>
      <c r="T8" s="34">
        <v>449902.62</v>
      </c>
      <c r="U8" s="34">
        <v>4517638.26</v>
      </c>
      <c r="V8" s="34">
        <v>2064975</v>
      </c>
      <c r="W8" s="34">
        <v>2284992.83</v>
      </c>
      <c r="X8" s="34">
        <v>951266.48</v>
      </c>
    </row>
    <row r="9" spans="1:24" ht="12.75">
      <c r="A9" s="35">
        <v>6</v>
      </c>
      <c r="B9" s="35">
        <v>16</v>
      </c>
      <c r="C9" s="35">
        <v>1</v>
      </c>
      <c r="D9" s="36">
        <v>1</v>
      </c>
      <c r="E9" s="37"/>
      <c r="F9" s="32" t="s">
        <v>86</v>
      </c>
      <c r="G9" s="58" t="s">
        <v>88</v>
      </c>
      <c r="H9" s="34">
        <v>36901527.32</v>
      </c>
      <c r="I9" s="34">
        <v>2054.01</v>
      </c>
      <c r="J9" s="34">
        <v>7503.7</v>
      </c>
      <c r="K9" s="34">
        <v>355747.49</v>
      </c>
      <c r="L9" s="34">
        <v>4497.5</v>
      </c>
      <c r="M9" s="34">
        <v>1299594.25</v>
      </c>
      <c r="N9" s="34">
        <v>3956594.87</v>
      </c>
      <c r="O9" s="34">
        <v>110819.79</v>
      </c>
      <c r="P9" s="34">
        <v>14915788.79</v>
      </c>
      <c r="Q9" s="34">
        <v>296705.19</v>
      </c>
      <c r="R9" s="34">
        <v>4968072.68</v>
      </c>
      <c r="S9" s="34">
        <v>527938.8</v>
      </c>
      <c r="T9" s="34">
        <v>1675307.09</v>
      </c>
      <c r="U9" s="34">
        <v>7102709.73</v>
      </c>
      <c r="V9" s="34">
        <v>913100</v>
      </c>
      <c r="W9" s="34">
        <v>77797.86</v>
      </c>
      <c r="X9" s="34">
        <v>687295.57</v>
      </c>
    </row>
    <row r="10" spans="1:24" ht="12.75">
      <c r="A10" s="35">
        <v>6</v>
      </c>
      <c r="B10" s="35">
        <v>4</v>
      </c>
      <c r="C10" s="35">
        <v>1</v>
      </c>
      <c r="D10" s="36">
        <v>1</v>
      </c>
      <c r="E10" s="37"/>
      <c r="F10" s="32" t="s">
        <v>86</v>
      </c>
      <c r="G10" s="58" t="s">
        <v>89</v>
      </c>
      <c r="H10" s="34">
        <v>42845743.48</v>
      </c>
      <c r="I10" s="34">
        <v>53779.63</v>
      </c>
      <c r="J10" s="34">
        <v>0</v>
      </c>
      <c r="K10" s="34">
        <v>1047202.62</v>
      </c>
      <c r="L10" s="34">
        <v>0</v>
      </c>
      <c r="M10" s="34">
        <v>3886767.45</v>
      </c>
      <c r="N10" s="34">
        <v>6864421.1</v>
      </c>
      <c r="O10" s="34">
        <v>20464.7</v>
      </c>
      <c r="P10" s="34">
        <v>13863532.97</v>
      </c>
      <c r="Q10" s="34">
        <v>215414.12</v>
      </c>
      <c r="R10" s="34">
        <v>6718961.67</v>
      </c>
      <c r="S10" s="34">
        <v>0</v>
      </c>
      <c r="T10" s="34">
        <v>691077.24</v>
      </c>
      <c r="U10" s="34">
        <v>6888768.67</v>
      </c>
      <c r="V10" s="34">
        <v>1020268.9</v>
      </c>
      <c r="W10" s="34">
        <v>769710.9</v>
      </c>
      <c r="X10" s="34">
        <v>805373.51</v>
      </c>
    </row>
    <row r="11" spans="1:24" ht="12.75">
      <c r="A11" s="35">
        <v>6</v>
      </c>
      <c r="B11" s="35">
        <v>6</v>
      </c>
      <c r="C11" s="35">
        <v>1</v>
      </c>
      <c r="D11" s="36">
        <v>1</v>
      </c>
      <c r="E11" s="37"/>
      <c r="F11" s="32" t="s">
        <v>86</v>
      </c>
      <c r="G11" s="58" t="s">
        <v>90</v>
      </c>
      <c r="H11" s="34">
        <v>39132539.26</v>
      </c>
      <c r="I11" s="34">
        <v>70703.91</v>
      </c>
      <c r="J11" s="34">
        <v>0</v>
      </c>
      <c r="K11" s="34">
        <v>1364843.48</v>
      </c>
      <c r="L11" s="34">
        <v>0</v>
      </c>
      <c r="M11" s="34">
        <v>243097.73</v>
      </c>
      <c r="N11" s="34">
        <v>2776826.03</v>
      </c>
      <c r="O11" s="34">
        <v>438344.94</v>
      </c>
      <c r="P11" s="34">
        <v>13471394.6</v>
      </c>
      <c r="Q11" s="34">
        <v>239031.63</v>
      </c>
      <c r="R11" s="34">
        <v>8688673.63</v>
      </c>
      <c r="S11" s="34">
        <v>495890.24</v>
      </c>
      <c r="T11" s="34">
        <v>583937.52</v>
      </c>
      <c r="U11" s="34">
        <v>4082034.35</v>
      </c>
      <c r="V11" s="34">
        <v>4963093.43</v>
      </c>
      <c r="W11" s="34">
        <v>1422429.55</v>
      </c>
      <c r="X11" s="34">
        <v>292238.22</v>
      </c>
    </row>
    <row r="12" spans="1:24" ht="12.75">
      <c r="A12" s="35">
        <v>6</v>
      </c>
      <c r="B12" s="35">
        <v>7</v>
      </c>
      <c r="C12" s="35">
        <v>1</v>
      </c>
      <c r="D12" s="36">
        <v>1</v>
      </c>
      <c r="E12" s="37"/>
      <c r="F12" s="32" t="s">
        <v>86</v>
      </c>
      <c r="G12" s="58" t="s">
        <v>91</v>
      </c>
      <c r="H12" s="34">
        <v>72109652.09</v>
      </c>
      <c r="I12" s="34">
        <v>8473.4</v>
      </c>
      <c r="J12" s="34">
        <v>0</v>
      </c>
      <c r="K12" s="34">
        <v>2959140.33</v>
      </c>
      <c r="L12" s="34">
        <v>0</v>
      </c>
      <c r="M12" s="34">
        <v>1528249.7</v>
      </c>
      <c r="N12" s="34">
        <v>6660920.14</v>
      </c>
      <c r="O12" s="34">
        <v>694019.12</v>
      </c>
      <c r="P12" s="34">
        <v>30290133.36</v>
      </c>
      <c r="Q12" s="34">
        <v>689325.84</v>
      </c>
      <c r="R12" s="34">
        <v>11500039.66</v>
      </c>
      <c r="S12" s="34">
        <v>536871.96</v>
      </c>
      <c r="T12" s="34">
        <v>951684.72</v>
      </c>
      <c r="U12" s="34">
        <v>9738902.5</v>
      </c>
      <c r="V12" s="34">
        <v>2267675</v>
      </c>
      <c r="W12" s="34">
        <v>1691572.61</v>
      </c>
      <c r="X12" s="34">
        <v>2592643.75</v>
      </c>
    </row>
    <row r="13" spans="1:24" ht="12.75">
      <c r="A13" s="35">
        <v>6</v>
      </c>
      <c r="B13" s="35">
        <v>8</v>
      </c>
      <c r="C13" s="35">
        <v>1</v>
      </c>
      <c r="D13" s="36">
        <v>1</v>
      </c>
      <c r="E13" s="37"/>
      <c r="F13" s="32" t="s">
        <v>86</v>
      </c>
      <c r="G13" s="58" t="s">
        <v>92</v>
      </c>
      <c r="H13" s="34">
        <v>45794212.5</v>
      </c>
      <c r="I13" s="34">
        <v>6710.16</v>
      </c>
      <c r="J13" s="34">
        <v>0</v>
      </c>
      <c r="K13" s="34">
        <v>1282955.93</v>
      </c>
      <c r="L13" s="34">
        <v>0</v>
      </c>
      <c r="M13" s="34">
        <v>2882723.22</v>
      </c>
      <c r="N13" s="34">
        <v>5157698.27</v>
      </c>
      <c r="O13" s="34">
        <v>826.1</v>
      </c>
      <c r="P13" s="34">
        <v>22804278.08</v>
      </c>
      <c r="Q13" s="34">
        <v>208155.71</v>
      </c>
      <c r="R13" s="34">
        <v>7240850.89</v>
      </c>
      <c r="S13" s="34">
        <v>517174.15</v>
      </c>
      <c r="T13" s="34">
        <v>139538.34</v>
      </c>
      <c r="U13" s="34">
        <v>1970415.84</v>
      </c>
      <c r="V13" s="34">
        <v>1797352.64</v>
      </c>
      <c r="W13" s="34">
        <v>1212451.65</v>
      </c>
      <c r="X13" s="34">
        <v>573081.52</v>
      </c>
    </row>
    <row r="14" spans="1:24" ht="12.75">
      <c r="A14" s="35">
        <v>6</v>
      </c>
      <c r="B14" s="35">
        <v>11</v>
      </c>
      <c r="C14" s="35">
        <v>1</v>
      </c>
      <c r="D14" s="36">
        <v>1</v>
      </c>
      <c r="E14" s="37"/>
      <c r="F14" s="32" t="s">
        <v>86</v>
      </c>
      <c r="G14" s="58" t="s">
        <v>93</v>
      </c>
      <c r="H14" s="34">
        <v>61094435.59</v>
      </c>
      <c r="I14" s="34">
        <v>15551.67</v>
      </c>
      <c r="J14" s="34">
        <v>0</v>
      </c>
      <c r="K14" s="34">
        <v>4930788.17</v>
      </c>
      <c r="L14" s="34">
        <v>0</v>
      </c>
      <c r="M14" s="34">
        <v>405075.34</v>
      </c>
      <c r="N14" s="34">
        <v>6098303.85</v>
      </c>
      <c r="O14" s="34">
        <v>25475.16</v>
      </c>
      <c r="P14" s="34">
        <v>29001617.47</v>
      </c>
      <c r="Q14" s="34">
        <v>358299.05</v>
      </c>
      <c r="R14" s="34">
        <v>8924724.43</v>
      </c>
      <c r="S14" s="34">
        <v>0</v>
      </c>
      <c r="T14" s="34">
        <v>729956.13</v>
      </c>
      <c r="U14" s="34">
        <v>5675947.91</v>
      </c>
      <c r="V14" s="34">
        <v>979197.03</v>
      </c>
      <c r="W14" s="34">
        <v>2751689.11</v>
      </c>
      <c r="X14" s="34">
        <v>1197810.27</v>
      </c>
    </row>
    <row r="15" spans="1:24" ht="12.75">
      <c r="A15" s="35">
        <v>6</v>
      </c>
      <c r="B15" s="35">
        <v>1</v>
      </c>
      <c r="C15" s="35">
        <v>1</v>
      </c>
      <c r="D15" s="36">
        <v>1</v>
      </c>
      <c r="E15" s="37"/>
      <c r="F15" s="32" t="s">
        <v>86</v>
      </c>
      <c r="G15" s="58" t="s">
        <v>94</v>
      </c>
      <c r="H15" s="34">
        <v>37844620.09</v>
      </c>
      <c r="I15" s="34">
        <v>4070.96</v>
      </c>
      <c r="J15" s="34">
        <v>0</v>
      </c>
      <c r="K15" s="34">
        <v>1896477.29</v>
      </c>
      <c r="L15" s="34">
        <v>0</v>
      </c>
      <c r="M15" s="34">
        <v>1831477.14</v>
      </c>
      <c r="N15" s="34">
        <v>3442125.5</v>
      </c>
      <c r="O15" s="34">
        <v>218461.42</v>
      </c>
      <c r="P15" s="34">
        <v>14772779.1</v>
      </c>
      <c r="Q15" s="34">
        <v>281246.34</v>
      </c>
      <c r="R15" s="34">
        <v>7626907.62</v>
      </c>
      <c r="S15" s="34">
        <v>394927.42</v>
      </c>
      <c r="T15" s="34">
        <v>1463639.79</v>
      </c>
      <c r="U15" s="34">
        <v>1990275.67</v>
      </c>
      <c r="V15" s="34">
        <v>1128800</v>
      </c>
      <c r="W15" s="34">
        <v>1346538.76</v>
      </c>
      <c r="X15" s="34">
        <v>1446893.08</v>
      </c>
    </row>
    <row r="16" spans="1:24" ht="12.75">
      <c r="A16" s="35">
        <v>6</v>
      </c>
      <c r="B16" s="35">
        <v>14</v>
      </c>
      <c r="C16" s="35">
        <v>1</v>
      </c>
      <c r="D16" s="36">
        <v>1</v>
      </c>
      <c r="E16" s="37"/>
      <c r="F16" s="32" t="s">
        <v>86</v>
      </c>
      <c r="G16" s="58" t="s">
        <v>95</v>
      </c>
      <c r="H16" s="34">
        <v>125174993.2</v>
      </c>
      <c r="I16" s="34">
        <v>31312.27</v>
      </c>
      <c r="J16" s="34">
        <v>0</v>
      </c>
      <c r="K16" s="34">
        <v>9332023.14</v>
      </c>
      <c r="L16" s="34">
        <v>44602.78</v>
      </c>
      <c r="M16" s="34">
        <v>3436245.63</v>
      </c>
      <c r="N16" s="34">
        <v>10035274.37</v>
      </c>
      <c r="O16" s="34">
        <v>1240051.28</v>
      </c>
      <c r="P16" s="34">
        <v>47824243.9</v>
      </c>
      <c r="Q16" s="34">
        <v>830333.9</v>
      </c>
      <c r="R16" s="34">
        <v>23263010.2</v>
      </c>
      <c r="S16" s="34">
        <v>842695.01</v>
      </c>
      <c r="T16" s="34">
        <v>1119517.7</v>
      </c>
      <c r="U16" s="34">
        <v>11202478.62</v>
      </c>
      <c r="V16" s="34">
        <v>5043334.29</v>
      </c>
      <c r="W16" s="34">
        <v>7367929.64</v>
      </c>
      <c r="X16" s="34">
        <v>3561940.47</v>
      </c>
    </row>
    <row r="17" spans="1:24" ht="12.75">
      <c r="A17" s="35">
        <v>6</v>
      </c>
      <c r="B17" s="35">
        <v>15</v>
      </c>
      <c r="C17" s="35">
        <v>1</v>
      </c>
      <c r="D17" s="36">
        <v>1</v>
      </c>
      <c r="E17" s="37"/>
      <c r="F17" s="32" t="s">
        <v>86</v>
      </c>
      <c r="G17" s="58" t="s">
        <v>96</v>
      </c>
      <c r="H17" s="34">
        <v>31560236.8</v>
      </c>
      <c r="I17" s="34">
        <v>26910.74</v>
      </c>
      <c r="J17" s="34">
        <v>0</v>
      </c>
      <c r="K17" s="34">
        <v>1809082.56</v>
      </c>
      <c r="L17" s="34">
        <v>0</v>
      </c>
      <c r="M17" s="34">
        <v>1720365.38</v>
      </c>
      <c r="N17" s="34">
        <v>2946870.65</v>
      </c>
      <c r="O17" s="34">
        <v>331893.3</v>
      </c>
      <c r="P17" s="34">
        <v>11995835.4</v>
      </c>
      <c r="Q17" s="34">
        <v>183788.88</v>
      </c>
      <c r="R17" s="34">
        <v>5855469.64</v>
      </c>
      <c r="S17" s="34">
        <v>1429</v>
      </c>
      <c r="T17" s="34">
        <v>478834.69</v>
      </c>
      <c r="U17" s="34">
        <v>3404228.55</v>
      </c>
      <c r="V17" s="34">
        <v>821900</v>
      </c>
      <c r="W17" s="34">
        <v>1614057.6</v>
      </c>
      <c r="X17" s="34">
        <v>369570.41</v>
      </c>
    </row>
    <row r="18" spans="1:24" ht="12.75">
      <c r="A18" s="35">
        <v>6</v>
      </c>
      <c r="B18" s="35">
        <v>3</v>
      </c>
      <c r="C18" s="35">
        <v>1</v>
      </c>
      <c r="D18" s="36">
        <v>1</v>
      </c>
      <c r="E18" s="37"/>
      <c r="F18" s="32" t="s">
        <v>86</v>
      </c>
      <c r="G18" s="58" t="s">
        <v>97</v>
      </c>
      <c r="H18" s="34">
        <v>10300966.83</v>
      </c>
      <c r="I18" s="34">
        <v>10520.27</v>
      </c>
      <c r="J18" s="34">
        <v>9840</v>
      </c>
      <c r="K18" s="34">
        <v>222807.49</v>
      </c>
      <c r="L18" s="34">
        <v>0</v>
      </c>
      <c r="M18" s="34">
        <v>198445.45</v>
      </c>
      <c r="N18" s="34">
        <v>1497563.69</v>
      </c>
      <c r="O18" s="34">
        <v>153413.77</v>
      </c>
      <c r="P18" s="34">
        <v>3570853.1</v>
      </c>
      <c r="Q18" s="34">
        <v>36540.18</v>
      </c>
      <c r="R18" s="34">
        <v>2973337.69</v>
      </c>
      <c r="S18" s="34">
        <v>15500</v>
      </c>
      <c r="T18" s="34">
        <v>148316.51</v>
      </c>
      <c r="U18" s="34">
        <v>638318.96</v>
      </c>
      <c r="V18" s="34">
        <v>246500</v>
      </c>
      <c r="W18" s="34">
        <v>312538.75</v>
      </c>
      <c r="X18" s="34">
        <v>266470.97</v>
      </c>
    </row>
    <row r="19" spans="1:24" ht="12.75">
      <c r="A19" s="35">
        <v>6</v>
      </c>
      <c r="B19" s="35">
        <v>11</v>
      </c>
      <c r="C19" s="35">
        <v>2</v>
      </c>
      <c r="D19" s="36">
        <v>1</v>
      </c>
      <c r="E19" s="37"/>
      <c r="F19" s="32" t="s">
        <v>86</v>
      </c>
      <c r="G19" s="58" t="s">
        <v>98</v>
      </c>
      <c r="H19" s="34">
        <v>5731036.79</v>
      </c>
      <c r="I19" s="34">
        <v>5475.97</v>
      </c>
      <c r="J19" s="34">
        <v>0</v>
      </c>
      <c r="K19" s="34">
        <v>232068.17</v>
      </c>
      <c r="L19" s="34">
        <v>22010.66</v>
      </c>
      <c r="M19" s="34">
        <v>103138.23</v>
      </c>
      <c r="N19" s="34">
        <v>928264.27</v>
      </c>
      <c r="O19" s="34">
        <v>43250.24</v>
      </c>
      <c r="P19" s="34">
        <v>2663886.67</v>
      </c>
      <c r="Q19" s="34">
        <v>76162.79</v>
      </c>
      <c r="R19" s="34">
        <v>896874.36</v>
      </c>
      <c r="S19" s="34">
        <v>52613.12</v>
      </c>
      <c r="T19" s="34">
        <v>53783.68</v>
      </c>
      <c r="U19" s="34">
        <v>379444.56</v>
      </c>
      <c r="V19" s="34">
        <v>149800</v>
      </c>
      <c r="W19" s="34">
        <v>30481</v>
      </c>
      <c r="X19" s="34">
        <v>93783.07</v>
      </c>
    </row>
    <row r="20" spans="1:24" ht="12.75">
      <c r="A20" s="35">
        <v>6</v>
      </c>
      <c r="B20" s="35">
        <v>17</v>
      </c>
      <c r="C20" s="35">
        <v>1</v>
      </c>
      <c r="D20" s="36">
        <v>1</v>
      </c>
      <c r="E20" s="37"/>
      <c r="F20" s="32" t="s">
        <v>86</v>
      </c>
      <c r="G20" s="58" t="s">
        <v>99</v>
      </c>
      <c r="H20" s="34">
        <v>76325373.55</v>
      </c>
      <c r="I20" s="34">
        <v>57732.32</v>
      </c>
      <c r="J20" s="34">
        <v>0</v>
      </c>
      <c r="K20" s="34">
        <v>2001465.22</v>
      </c>
      <c r="L20" s="34">
        <v>0</v>
      </c>
      <c r="M20" s="34">
        <v>3076707.39</v>
      </c>
      <c r="N20" s="34">
        <v>6866856.21</v>
      </c>
      <c r="O20" s="34">
        <v>796553.82</v>
      </c>
      <c r="P20" s="34">
        <v>29009781.63</v>
      </c>
      <c r="Q20" s="34">
        <v>504134.27</v>
      </c>
      <c r="R20" s="34">
        <v>12417584.03</v>
      </c>
      <c r="S20" s="34">
        <v>300864.08</v>
      </c>
      <c r="T20" s="34">
        <v>1055413.29</v>
      </c>
      <c r="U20" s="34">
        <v>9576425.36</v>
      </c>
      <c r="V20" s="34">
        <v>2744465.44</v>
      </c>
      <c r="W20" s="34">
        <v>7321931.15</v>
      </c>
      <c r="X20" s="34">
        <v>595459.34</v>
      </c>
    </row>
    <row r="21" spans="1:24" ht="12.75">
      <c r="A21" s="35">
        <v>6</v>
      </c>
      <c r="B21" s="35">
        <v>1</v>
      </c>
      <c r="C21" s="35">
        <v>2</v>
      </c>
      <c r="D21" s="36">
        <v>1</v>
      </c>
      <c r="E21" s="37"/>
      <c r="F21" s="32" t="s">
        <v>86</v>
      </c>
      <c r="G21" s="58" t="s">
        <v>100</v>
      </c>
      <c r="H21" s="34">
        <v>11469849.45</v>
      </c>
      <c r="I21" s="34">
        <v>1172.97</v>
      </c>
      <c r="J21" s="34">
        <v>0</v>
      </c>
      <c r="K21" s="34">
        <v>315235.1</v>
      </c>
      <c r="L21" s="34">
        <v>0</v>
      </c>
      <c r="M21" s="34">
        <v>165018.84</v>
      </c>
      <c r="N21" s="34">
        <v>1392911.68</v>
      </c>
      <c r="O21" s="34">
        <v>75600.5</v>
      </c>
      <c r="P21" s="34">
        <v>4554516.97</v>
      </c>
      <c r="Q21" s="34">
        <v>111544.85</v>
      </c>
      <c r="R21" s="34">
        <v>2065668.29</v>
      </c>
      <c r="S21" s="34">
        <v>74923.75</v>
      </c>
      <c r="T21" s="34">
        <v>149787.83</v>
      </c>
      <c r="U21" s="34">
        <v>929367.25</v>
      </c>
      <c r="V21" s="34">
        <v>506428.56</v>
      </c>
      <c r="W21" s="34">
        <v>61533.59</v>
      </c>
      <c r="X21" s="34">
        <v>1066139.27</v>
      </c>
    </row>
    <row r="22" spans="1:24" ht="12.75">
      <c r="A22" s="35">
        <v>6</v>
      </c>
      <c r="B22" s="35">
        <v>18</v>
      </c>
      <c r="C22" s="35">
        <v>1</v>
      </c>
      <c r="D22" s="36">
        <v>1</v>
      </c>
      <c r="E22" s="37"/>
      <c r="F22" s="32" t="s">
        <v>86</v>
      </c>
      <c r="G22" s="58" t="s">
        <v>101</v>
      </c>
      <c r="H22" s="34">
        <v>40423363.98</v>
      </c>
      <c r="I22" s="34">
        <v>1025.52</v>
      </c>
      <c r="J22" s="34">
        <v>0</v>
      </c>
      <c r="K22" s="34">
        <v>4137597.64</v>
      </c>
      <c r="L22" s="34">
        <v>0</v>
      </c>
      <c r="M22" s="34">
        <v>1098139.45</v>
      </c>
      <c r="N22" s="34">
        <v>3816690.58</v>
      </c>
      <c r="O22" s="34">
        <v>191382.39</v>
      </c>
      <c r="P22" s="34">
        <v>16807019.87</v>
      </c>
      <c r="Q22" s="34">
        <v>252630.04</v>
      </c>
      <c r="R22" s="34">
        <v>6615077.97</v>
      </c>
      <c r="S22" s="34">
        <v>128893.03</v>
      </c>
      <c r="T22" s="34">
        <v>402881.16</v>
      </c>
      <c r="U22" s="34">
        <v>2308113.5</v>
      </c>
      <c r="V22" s="34">
        <v>2046882.99</v>
      </c>
      <c r="W22" s="34">
        <v>2148045.7</v>
      </c>
      <c r="X22" s="34">
        <v>468984.14</v>
      </c>
    </row>
    <row r="23" spans="1:24" ht="12.75">
      <c r="A23" s="35">
        <v>6</v>
      </c>
      <c r="B23" s="35">
        <v>19</v>
      </c>
      <c r="C23" s="35">
        <v>1</v>
      </c>
      <c r="D23" s="36">
        <v>1</v>
      </c>
      <c r="E23" s="37"/>
      <c r="F23" s="32" t="s">
        <v>86</v>
      </c>
      <c r="G23" s="58" t="s">
        <v>102</v>
      </c>
      <c r="H23" s="34">
        <v>26645369.77</v>
      </c>
      <c r="I23" s="34">
        <v>19952.14</v>
      </c>
      <c r="J23" s="34">
        <v>0</v>
      </c>
      <c r="K23" s="34">
        <v>156268.31</v>
      </c>
      <c r="L23" s="34">
        <v>0</v>
      </c>
      <c r="M23" s="34">
        <v>851140.94</v>
      </c>
      <c r="N23" s="34">
        <v>2187146.23</v>
      </c>
      <c r="O23" s="34">
        <v>371430.14</v>
      </c>
      <c r="P23" s="34">
        <v>11897510.67</v>
      </c>
      <c r="Q23" s="34">
        <v>209835.85</v>
      </c>
      <c r="R23" s="34">
        <v>5932896.24</v>
      </c>
      <c r="S23" s="34">
        <v>39469.2</v>
      </c>
      <c r="T23" s="34">
        <v>336869.61</v>
      </c>
      <c r="U23" s="34">
        <v>1933372.89</v>
      </c>
      <c r="V23" s="34">
        <v>724000</v>
      </c>
      <c r="W23" s="34">
        <v>1178243.96</v>
      </c>
      <c r="X23" s="34">
        <v>807233.59</v>
      </c>
    </row>
    <row r="24" spans="1:24" ht="12.75">
      <c r="A24" s="35">
        <v>6</v>
      </c>
      <c r="B24" s="35">
        <v>8</v>
      </c>
      <c r="C24" s="35">
        <v>2</v>
      </c>
      <c r="D24" s="36">
        <v>2</v>
      </c>
      <c r="E24" s="37"/>
      <c r="F24" s="32" t="s">
        <v>86</v>
      </c>
      <c r="G24" s="58" t="s">
        <v>103</v>
      </c>
      <c r="H24" s="34">
        <v>8401806.08</v>
      </c>
      <c r="I24" s="34">
        <v>218389.96</v>
      </c>
      <c r="J24" s="34">
        <v>151629.3</v>
      </c>
      <c r="K24" s="34">
        <v>504571.81</v>
      </c>
      <c r="L24" s="34">
        <v>0</v>
      </c>
      <c r="M24" s="34">
        <v>172080.51</v>
      </c>
      <c r="N24" s="34">
        <v>1054662.34</v>
      </c>
      <c r="O24" s="34">
        <v>75408.1</v>
      </c>
      <c r="P24" s="34">
        <v>3719485.29</v>
      </c>
      <c r="Q24" s="34">
        <v>36353.69</v>
      </c>
      <c r="R24" s="34">
        <v>1396663.1</v>
      </c>
      <c r="S24" s="34">
        <v>0</v>
      </c>
      <c r="T24" s="34">
        <v>159816</v>
      </c>
      <c r="U24" s="34">
        <v>734125.16</v>
      </c>
      <c r="V24" s="34">
        <v>112500</v>
      </c>
      <c r="W24" s="34">
        <v>33856</v>
      </c>
      <c r="X24" s="34">
        <v>32264.82</v>
      </c>
    </row>
    <row r="25" spans="1:24" ht="12.75">
      <c r="A25" s="35">
        <v>6</v>
      </c>
      <c r="B25" s="35">
        <v>11</v>
      </c>
      <c r="C25" s="35">
        <v>3</v>
      </c>
      <c r="D25" s="36">
        <v>2</v>
      </c>
      <c r="E25" s="37"/>
      <c r="F25" s="32" t="s">
        <v>86</v>
      </c>
      <c r="G25" s="58" t="s">
        <v>104</v>
      </c>
      <c r="H25" s="34">
        <v>12912969.48</v>
      </c>
      <c r="I25" s="34">
        <v>149956.94</v>
      </c>
      <c r="J25" s="34">
        <v>0</v>
      </c>
      <c r="K25" s="34">
        <v>1153901.7</v>
      </c>
      <c r="L25" s="34">
        <v>0</v>
      </c>
      <c r="M25" s="34">
        <v>24831.92</v>
      </c>
      <c r="N25" s="34">
        <v>1444352.16</v>
      </c>
      <c r="O25" s="34">
        <v>71504.42</v>
      </c>
      <c r="P25" s="34">
        <v>5278546.21</v>
      </c>
      <c r="Q25" s="34">
        <v>44791.63</v>
      </c>
      <c r="R25" s="34">
        <v>2782319.71</v>
      </c>
      <c r="S25" s="34">
        <v>152472.11</v>
      </c>
      <c r="T25" s="34">
        <v>172712.57</v>
      </c>
      <c r="U25" s="34">
        <v>504015.19</v>
      </c>
      <c r="V25" s="34">
        <v>955707.42</v>
      </c>
      <c r="W25" s="34">
        <v>84977.19</v>
      </c>
      <c r="X25" s="34">
        <v>92880.31</v>
      </c>
    </row>
    <row r="26" spans="1:24" ht="12.75">
      <c r="A26" s="35">
        <v>6</v>
      </c>
      <c r="B26" s="35">
        <v>20</v>
      </c>
      <c r="C26" s="35">
        <v>1</v>
      </c>
      <c r="D26" s="36">
        <v>2</v>
      </c>
      <c r="E26" s="37"/>
      <c r="F26" s="32" t="s">
        <v>86</v>
      </c>
      <c r="G26" s="58" t="s">
        <v>104</v>
      </c>
      <c r="H26" s="34">
        <v>9230305.8</v>
      </c>
      <c r="I26" s="34">
        <v>230377.53</v>
      </c>
      <c r="J26" s="34">
        <v>0</v>
      </c>
      <c r="K26" s="34">
        <v>221617.79</v>
      </c>
      <c r="L26" s="34">
        <v>0</v>
      </c>
      <c r="M26" s="34">
        <v>21544.68</v>
      </c>
      <c r="N26" s="34">
        <v>1345435.75</v>
      </c>
      <c r="O26" s="34">
        <v>165638.24</v>
      </c>
      <c r="P26" s="34">
        <v>3967259.43</v>
      </c>
      <c r="Q26" s="34">
        <v>22046.54</v>
      </c>
      <c r="R26" s="34">
        <v>2571902.25</v>
      </c>
      <c r="S26" s="34">
        <v>0</v>
      </c>
      <c r="T26" s="34">
        <v>78846.35</v>
      </c>
      <c r="U26" s="34">
        <v>433245.43</v>
      </c>
      <c r="V26" s="34">
        <v>93614.81</v>
      </c>
      <c r="W26" s="34">
        <v>34000</v>
      </c>
      <c r="X26" s="34">
        <v>44777</v>
      </c>
    </row>
    <row r="27" spans="1:24" ht="12.75">
      <c r="A27" s="35">
        <v>6</v>
      </c>
      <c r="B27" s="35">
        <v>2</v>
      </c>
      <c r="C27" s="35">
        <v>2</v>
      </c>
      <c r="D27" s="36">
        <v>2</v>
      </c>
      <c r="E27" s="37"/>
      <c r="F27" s="32" t="s">
        <v>86</v>
      </c>
      <c r="G27" s="58" t="s">
        <v>105</v>
      </c>
      <c r="H27" s="34">
        <v>7754929.58</v>
      </c>
      <c r="I27" s="34">
        <v>108096.31</v>
      </c>
      <c r="J27" s="34">
        <v>61406.22</v>
      </c>
      <c r="K27" s="34">
        <v>642718.87</v>
      </c>
      <c r="L27" s="34">
        <v>0</v>
      </c>
      <c r="M27" s="34">
        <v>69835.99</v>
      </c>
      <c r="N27" s="34">
        <v>972598.43</v>
      </c>
      <c r="O27" s="34">
        <v>73508.96</v>
      </c>
      <c r="P27" s="34">
        <v>3003986.77</v>
      </c>
      <c r="Q27" s="34">
        <v>7561.52</v>
      </c>
      <c r="R27" s="34">
        <v>1632332.95</v>
      </c>
      <c r="S27" s="34">
        <v>230154.97</v>
      </c>
      <c r="T27" s="34">
        <v>87880</v>
      </c>
      <c r="U27" s="34">
        <v>513342.43</v>
      </c>
      <c r="V27" s="34">
        <v>193858.47</v>
      </c>
      <c r="W27" s="34">
        <v>144655</v>
      </c>
      <c r="X27" s="34">
        <v>12992.69</v>
      </c>
    </row>
    <row r="28" spans="1:24" ht="12.75">
      <c r="A28" s="35">
        <v>6</v>
      </c>
      <c r="B28" s="35">
        <v>14</v>
      </c>
      <c r="C28" s="35">
        <v>2</v>
      </c>
      <c r="D28" s="36">
        <v>2</v>
      </c>
      <c r="E28" s="37"/>
      <c r="F28" s="32" t="s">
        <v>86</v>
      </c>
      <c r="G28" s="58" t="s">
        <v>106</v>
      </c>
      <c r="H28" s="34">
        <v>10077024.08</v>
      </c>
      <c r="I28" s="34">
        <v>129849.53</v>
      </c>
      <c r="J28" s="34">
        <v>93319.37</v>
      </c>
      <c r="K28" s="34">
        <v>1419274.32</v>
      </c>
      <c r="L28" s="34">
        <v>0</v>
      </c>
      <c r="M28" s="34">
        <v>123421.29</v>
      </c>
      <c r="N28" s="34">
        <v>971574.89</v>
      </c>
      <c r="O28" s="34">
        <v>63818.32</v>
      </c>
      <c r="P28" s="34">
        <v>3161005.35</v>
      </c>
      <c r="Q28" s="34">
        <v>34966.79</v>
      </c>
      <c r="R28" s="34">
        <v>1382761.99</v>
      </c>
      <c r="S28" s="34">
        <v>0</v>
      </c>
      <c r="T28" s="34">
        <v>22344</v>
      </c>
      <c r="U28" s="34">
        <v>1274379.69</v>
      </c>
      <c r="V28" s="34">
        <v>490158.31</v>
      </c>
      <c r="W28" s="34">
        <v>848740.14</v>
      </c>
      <c r="X28" s="34">
        <v>61410.09</v>
      </c>
    </row>
    <row r="29" spans="1:24" ht="12.75">
      <c r="A29" s="35">
        <v>6</v>
      </c>
      <c r="B29" s="35">
        <v>5</v>
      </c>
      <c r="C29" s="35">
        <v>1</v>
      </c>
      <c r="D29" s="36">
        <v>2</v>
      </c>
      <c r="E29" s="37"/>
      <c r="F29" s="32" t="s">
        <v>86</v>
      </c>
      <c r="G29" s="58" t="s">
        <v>107</v>
      </c>
      <c r="H29" s="34">
        <v>7769774.59</v>
      </c>
      <c r="I29" s="34">
        <v>186853.27</v>
      </c>
      <c r="J29" s="34">
        <v>140092.5</v>
      </c>
      <c r="K29" s="34">
        <v>346183.91</v>
      </c>
      <c r="L29" s="34">
        <v>0</v>
      </c>
      <c r="M29" s="34">
        <v>9335</v>
      </c>
      <c r="N29" s="34">
        <v>1166265.84</v>
      </c>
      <c r="O29" s="34">
        <v>117468.06</v>
      </c>
      <c r="P29" s="34">
        <v>3011989.99</v>
      </c>
      <c r="Q29" s="34">
        <v>12769.74</v>
      </c>
      <c r="R29" s="34">
        <v>1465126.83</v>
      </c>
      <c r="S29" s="34">
        <v>0</v>
      </c>
      <c r="T29" s="34">
        <v>60982</v>
      </c>
      <c r="U29" s="34">
        <v>424259.31</v>
      </c>
      <c r="V29" s="34">
        <v>222210.31</v>
      </c>
      <c r="W29" s="34">
        <v>480879.21</v>
      </c>
      <c r="X29" s="34">
        <v>125358.62</v>
      </c>
    </row>
    <row r="30" spans="1:24" ht="12.75">
      <c r="A30" s="35">
        <v>6</v>
      </c>
      <c r="B30" s="35">
        <v>18</v>
      </c>
      <c r="C30" s="35">
        <v>2</v>
      </c>
      <c r="D30" s="36">
        <v>2</v>
      </c>
      <c r="E30" s="37"/>
      <c r="F30" s="32" t="s">
        <v>86</v>
      </c>
      <c r="G30" s="58" t="s">
        <v>108</v>
      </c>
      <c r="H30" s="34">
        <v>6633165.42</v>
      </c>
      <c r="I30" s="34">
        <v>229768.49</v>
      </c>
      <c r="J30" s="34">
        <v>0</v>
      </c>
      <c r="K30" s="34">
        <v>15546.78</v>
      </c>
      <c r="L30" s="34">
        <v>148349.9</v>
      </c>
      <c r="M30" s="34">
        <v>20747.41</v>
      </c>
      <c r="N30" s="34">
        <v>1131402.44</v>
      </c>
      <c r="O30" s="34">
        <v>174693.08</v>
      </c>
      <c r="P30" s="34">
        <v>2876974.05</v>
      </c>
      <c r="Q30" s="34">
        <v>29142.86</v>
      </c>
      <c r="R30" s="34">
        <v>1307636.9</v>
      </c>
      <c r="S30" s="34">
        <v>65666.66</v>
      </c>
      <c r="T30" s="34">
        <v>15866.5</v>
      </c>
      <c r="U30" s="34">
        <v>210413.51</v>
      </c>
      <c r="V30" s="34">
        <v>240503.18</v>
      </c>
      <c r="W30" s="34">
        <v>76156.78</v>
      </c>
      <c r="X30" s="34">
        <v>90296.88</v>
      </c>
    </row>
    <row r="31" spans="1:24" ht="12.75">
      <c r="A31" s="35">
        <v>6</v>
      </c>
      <c r="B31" s="35">
        <v>1</v>
      </c>
      <c r="C31" s="35">
        <v>3</v>
      </c>
      <c r="D31" s="36">
        <v>2</v>
      </c>
      <c r="E31" s="37"/>
      <c r="F31" s="32" t="s">
        <v>86</v>
      </c>
      <c r="G31" s="58" t="s">
        <v>109</v>
      </c>
      <c r="H31" s="34">
        <v>23550494.43</v>
      </c>
      <c r="I31" s="34">
        <v>1306348.36</v>
      </c>
      <c r="J31" s="34">
        <v>1915.4</v>
      </c>
      <c r="K31" s="34">
        <v>1246713.36</v>
      </c>
      <c r="L31" s="34">
        <v>0</v>
      </c>
      <c r="M31" s="34">
        <v>171135.17</v>
      </c>
      <c r="N31" s="34">
        <v>2278290.41</v>
      </c>
      <c r="O31" s="34">
        <v>152352.53</v>
      </c>
      <c r="P31" s="34">
        <v>10510391.52</v>
      </c>
      <c r="Q31" s="34">
        <v>85729.17</v>
      </c>
      <c r="R31" s="34">
        <v>5099814.47</v>
      </c>
      <c r="S31" s="34">
        <v>91260</v>
      </c>
      <c r="T31" s="34">
        <v>314387.24</v>
      </c>
      <c r="U31" s="34">
        <v>631967.05</v>
      </c>
      <c r="V31" s="34">
        <v>1269159.02</v>
      </c>
      <c r="W31" s="34">
        <v>31020.43</v>
      </c>
      <c r="X31" s="34">
        <v>360010.3</v>
      </c>
    </row>
    <row r="32" spans="1:24" ht="12.75">
      <c r="A32" s="35">
        <v>6</v>
      </c>
      <c r="B32" s="35">
        <v>3</v>
      </c>
      <c r="C32" s="35">
        <v>2</v>
      </c>
      <c r="D32" s="36">
        <v>2</v>
      </c>
      <c r="E32" s="37"/>
      <c r="F32" s="32" t="s">
        <v>86</v>
      </c>
      <c r="G32" s="58" t="s">
        <v>110</v>
      </c>
      <c r="H32" s="34">
        <v>7094544.23</v>
      </c>
      <c r="I32" s="34">
        <v>194550.04</v>
      </c>
      <c r="J32" s="34">
        <v>120410.2</v>
      </c>
      <c r="K32" s="34">
        <v>660080.53</v>
      </c>
      <c r="L32" s="34">
        <v>0</v>
      </c>
      <c r="M32" s="34">
        <v>30465.63</v>
      </c>
      <c r="N32" s="34">
        <v>917349.12</v>
      </c>
      <c r="O32" s="34">
        <v>194304.3</v>
      </c>
      <c r="P32" s="34">
        <v>2838881.97</v>
      </c>
      <c r="Q32" s="34">
        <v>18192.19</v>
      </c>
      <c r="R32" s="34">
        <v>1302833.85</v>
      </c>
      <c r="S32" s="34">
        <v>1500</v>
      </c>
      <c r="T32" s="34">
        <v>71500</v>
      </c>
      <c r="U32" s="34">
        <v>395875.84</v>
      </c>
      <c r="V32" s="34">
        <v>262069.26</v>
      </c>
      <c r="W32" s="34">
        <v>21934.16</v>
      </c>
      <c r="X32" s="34">
        <v>64597.14</v>
      </c>
    </row>
    <row r="33" spans="1:24" ht="12.75">
      <c r="A33" s="35">
        <v>6</v>
      </c>
      <c r="B33" s="35">
        <v>2</v>
      </c>
      <c r="C33" s="35">
        <v>3</v>
      </c>
      <c r="D33" s="36">
        <v>2</v>
      </c>
      <c r="E33" s="37"/>
      <c r="F33" s="32" t="s">
        <v>86</v>
      </c>
      <c r="G33" s="58" t="s">
        <v>87</v>
      </c>
      <c r="H33" s="34">
        <v>33977256.59</v>
      </c>
      <c r="I33" s="34">
        <v>6170210</v>
      </c>
      <c r="J33" s="34">
        <v>302648.25</v>
      </c>
      <c r="K33" s="34">
        <v>1203347.76</v>
      </c>
      <c r="L33" s="34">
        <v>13916.77</v>
      </c>
      <c r="M33" s="34">
        <v>159523.35</v>
      </c>
      <c r="N33" s="34">
        <v>4473372.03</v>
      </c>
      <c r="O33" s="34">
        <v>477733.47</v>
      </c>
      <c r="P33" s="34">
        <v>9977115.69</v>
      </c>
      <c r="Q33" s="34">
        <v>101229.69</v>
      </c>
      <c r="R33" s="34">
        <v>5451977.94</v>
      </c>
      <c r="S33" s="34">
        <v>132463.26</v>
      </c>
      <c r="T33" s="34">
        <v>153446.8</v>
      </c>
      <c r="U33" s="34">
        <v>3776784.64</v>
      </c>
      <c r="V33" s="34">
        <v>702297.8</v>
      </c>
      <c r="W33" s="34">
        <v>148964.72</v>
      </c>
      <c r="X33" s="34">
        <v>732224.42</v>
      </c>
    </row>
    <row r="34" spans="1:24" ht="12.75">
      <c r="A34" s="35">
        <v>6</v>
      </c>
      <c r="B34" s="35">
        <v>2</v>
      </c>
      <c r="C34" s="35">
        <v>4</v>
      </c>
      <c r="D34" s="36">
        <v>2</v>
      </c>
      <c r="E34" s="37"/>
      <c r="F34" s="32" t="s">
        <v>86</v>
      </c>
      <c r="G34" s="58" t="s">
        <v>111</v>
      </c>
      <c r="H34" s="34">
        <v>13142755.17</v>
      </c>
      <c r="I34" s="34">
        <v>1226252.78</v>
      </c>
      <c r="J34" s="34">
        <v>1760897.04</v>
      </c>
      <c r="K34" s="34">
        <v>167696.47</v>
      </c>
      <c r="L34" s="34">
        <v>0</v>
      </c>
      <c r="M34" s="34">
        <v>18454.97</v>
      </c>
      <c r="N34" s="34">
        <v>1572414.89</v>
      </c>
      <c r="O34" s="34">
        <v>106977.66</v>
      </c>
      <c r="P34" s="34">
        <v>3275782.61</v>
      </c>
      <c r="Q34" s="34">
        <v>96666.64</v>
      </c>
      <c r="R34" s="34">
        <v>1736948.88</v>
      </c>
      <c r="S34" s="34">
        <v>38075.64</v>
      </c>
      <c r="T34" s="34">
        <v>107294.06</v>
      </c>
      <c r="U34" s="34">
        <v>2336016.55</v>
      </c>
      <c r="V34" s="34">
        <v>381379.2</v>
      </c>
      <c r="W34" s="34">
        <v>26000</v>
      </c>
      <c r="X34" s="34">
        <v>291897.78</v>
      </c>
    </row>
    <row r="35" spans="1:24" ht="12.75">
      <c r="A35" s="35">
        <v>6</v>
      </c>
      <c r="B35" s="35">
        <v>15</v>
      </c>
      <c r="C35" s="35">
        <v>2</v>
      </c>
      <c r="D35" s="36">
        <v>2</v>
      </c>
      <c r="E35" s="37"/>
      <c r="F35" s="32" t="s">
        <v>86</v>
      </c>
      <c r="G35" s="58" t="s">
        <v>112</v>
      </c>
      <c r="H35" s="34">
        <v>13495828.6</v>
      </c>
      <c r="I35" s="34">
        <v>2004801.93</v>
      </c>
      <c r="J35" s="34">
        <v>0</v>
      </c>
      <c r="K35" s="34">
        <v>177071.69</v>
      </c>
      <c r="L35" s="34">
        <v>0</v>
      </c>
      <c r="M35" s="34">
        <v>112964.87</v>
      </c>
      <c r="N35" s="34">
        <v>1380138.72</v>
      </c>
      <c r="O35" s="34">
        <v>157142.23</v>
      </c>
      <c r="P35" s="34">
        <v>5876750.02</v>
      </c>
      <c r="Q35" s="34">
        <v>31909.78</v>
      </c>
      <c r="R35" s="34">
        <v>2746374.41</v>
      </c>
      <c r="S35" s="34">
        <v>0</v>
      </c>
      <c r="T35" s="34">
        <v>160148.27</v>
      </c>
      <c r="U35" s="34">
        <v>370111.76</v>
      </c>
      <c r="V35" s="34">
        <v>315422.92</v>
      </c>
      <c r="W35" s="34">
        <v>49736.71</v>
      </c>
      <c r="X35" s="34">
        <v>113255.29</v>
      </c>
    </row>
    <row r="36" spans="1:24" ht="12.75">
      <c r="A36" s="35">
        <v>6</v>
      </c>
      <c r="B36" s="35">
        <v>9</v>
      </c>
      <c r="C36" s="35">
        <v>2</v>
      </c>
      <c r="D36" s="36">
        <v>2</v>
      </c>
      <c r="E36" s="37"/>
      <c r="F36" s="32" t="s">
        <v>86</v>
      </c>
      <c r="G36" s="58" t="s">
        <v>113</v>
      </c>
      <c r="H36" s="34">
        <v>7186891.39</v>
      </c>
      <c r="I36" s="34">
        <v>226685.74</v>
      </c>
      <c r="J36" s="34">
        <v>0</v>
      </c>
      <c r="K36" s="34">
        <v>306964.57</v>
      </c>
      <c r="L36" s="34">
        <v>0</v>
      </c>
      <c r="M36" s="34">
        <v>5840</v>
      </c>
      <c r="N36" s="34">
        <v>1164953.88</v>
      </c>
      <c r="O36" s="34">
        <v>127090</v>
      </c>
      <c r="P36" s="34">
        <v>2839212.16</v>
      </c>
      <c r="Q36" s="34">
        <v>20639.42</v>
      </c>
      <c r="R36" s="34">
        <v>1339507.86</v>
      </c>
      <c r="S36" s="34">
        <v>172033.1</v>
      </c>
      <c r="T36" s="34">
        <v>29044</v>
      </c>
      <c r="U36" s="34">
        <v>284036.22</v>
      </c>
      <c r="V36" s="34">
        <v>454597.33</v>
      </c>
      <c r="W36" s="34">
        <v>96659.26</v>
      </c>
      <c r="X36" s="34">
        <v>119627.85</v>
      </c>
    </row>
    <row r="37" spans="1:24" ht="12.75">
      <c r="A37" s="35">
        <v>6</v>
      </c>
      <c r="B37" s="35">
        <v>3</v>
      </c>
      <c r="C37" s="35">
        <v>3</v>
      </c>
      <c r="D37" s="36">
        <v>2</v>
      </c>
      <c r="E37" s="37"/>
      <c r="F37" s="32" t="s">
        <v>86</v>
      </c>
      <c r="G37" s="58" t="s">
        <v>114</v>
      </c>
      <c r="H37" s="34">
        <v>29428106.9</v>
      </c>
      <c r="I37" s="34">
        <v>3157944.08</v>
      </c>
      <c r="J37" s="34">
        <v>0</v>
      </c>
      <c r="K37" s="34">
        <v>3880285.95</v>
      </c>
      <c r="L37" s="34">
        <v>48760.3</v>
      </c>
      <c r="M37" s="34">
        <v>166283.34</v>
      </c>
      <c r="N37" s="34">
        <v>3308371.16</v>
      </c>
      <c r="O37" s="34">
        <v>175742.4</v>
      </c>
      <c r="P37" s="34">
        <v>10873204.02</v>
      </c>
      <c r="Q37" s="34">
        <v>66261.11</v>
      </c>
      <c r="R37" s="34">
        <v>4637819.18</v>
      </c>
      <c r="S37" s="34">
        <v>0</v>
      </c>
      <c r="T37" s="34">
        <v>165903.32</v>
      </c>
      <c r="U37" s="34">
        <v>1723901.97</v>
      </c>
      <c r="V37" s="34">
        <v>639765.36</v>
      </c>
      <c r="W37" s="34">
        <v>189419.94</v>
      </c>
      <c r="X37" s="34">
        <v>394444.77</v>
      </c>
    </row>
    <row r="38" spans="1:24" ht="12.75">
      <c r="A38" s="35">
        <v>6</v>
      </c>
      <c r="B38" s="35">
        <v>12</v>
      </c>
      <c r="C38" s="35">
        <v>1</v>
      </c>
      <c r="D38" s="36">
        <v>2</v>
      </c>
      <c r="E38" s="37"/>
      <c r="F38" s="32" t="s">
        <v>86</v>
      </c>
      <c r="G38" s="58" t="s">
        <v>115</v>
      </c>
      <c r="H38" s="34">
        <v>15455143.56</v>
      </c>
      <c r="I38" s="34">
        <v>207593.38</v>
      </c>
      <c r="J38" s="34">
        <v>0</v>
      </c>
      <c r="K38" s="34">
        <v>2033422.79</v>
      </c>
      <c r="L38" s="34">
        <v>0</v>
      </c>
      <c r="M38" s="34">
        <v>16479.53</v>
      </c>
      <c r="N38" s="34">
        <v>2105751.3</v>
      </c>
      <c r="O38" s="34">
        <v>172083.53</v>
      </c>
      <c r="P38" s="34">
        <v>6263050.18</v>
      </c>
      <c r="Q38" s="34">
        <v>63346.76</v>
      </c>
      <c r="R38" s="34">
        <v>2894868.12</v>
      </c>
      <c r="S38" s="34">
        <v>0</v>
      </c>
      <c r="T38" s="34">
        <v>253487.84</v>
      </c>
      <c r="U38" s="34">
        <v>538374.59</v>
      </c>
      <c r="V38" s="34">
        <v>484402.69</v>
      </c>
      <c r="W38" s="34">
        <v>339198.28</v>
      </c>
      <c r="X38" s="34">
        <v>83084.57</v>
      </c>
    </row>
    <row r="39" spans="1:24" ht="12.75">
      <c r="A39" s="35">
        <v>6</v>
      </c>
      <c r="B39" s="35">
        <v>5</v>
      </c>
      <c r="C39" s="35">
        <v>2</v>
      </c>
      <c r="D39" s="36">
        <v>2</v>
      </c>
      <c r="E39" s="37"/>
      <c r="F39" s="32" t="s">
        <v>86</v>
      </c>
      <c r="G39" s="58" t="s">
        <v>116</v>
      </c>
      <c r="H39" s="34">
        <v>7368161.35</v>
      </c>
      <c r="I39" s="34">
        <v>272593.24</v>
      </c>
      <c r="J39" s="34">
        <v>0</v>
      </c>
      <c r="K39" s="34">
        <v>497452.33</v>
      </c>
      <c r="L39" s="34">
        <v>0</v>
      </c>
      <c r="M39" s="34">
        <v>0</v>
      </c>
      <c r="N39" s="34">
        <v>1142429.39</v>
      </c>
      <c r="O39" s="34">
        <v>52651.73</v>
      </c>
      <c r="P39" s="34">
        <v>2477510.46</v>
      </c>
      <c r="Q39" s="34">
        <v>6991.45</v>
      </c>
      <c r="R39" s="34">
        <v>1101656.23</v>
      </c>
      <c r="S39" s="34">
        <v>300779.44</v>
      </c>
      <c r="T39" s="34">
        <v>54457.79</v>
      </c>
      <c r="U39" s="34">
        <v>347720.29</v>
      </c>
      <c r="V39" s="34">
        <v>1036653.2</v>
      </c>
      <c r="W39" s="34">
        <v>15000</v>
      </c>
      <c r="X39" s="34">
        <v>62265.8</v>
      </c>
    </row>
    <row r="40" spans="1:24" ht="12.75">
      <c r="A40" s="35">
        <v>6</v>
      </c>
      <c r="B40" s="35">
        <v>10</v>
      </c>
      <c r="C40" s="35">
        <v>1</v>
      </c>
      <c r="D40" s="36">
        <v>2</v>
      </c>
      <c r="E40" s="37"/>
      <c r="F40" s="32" t="s">
        <v>86</v>
      </c>
      <c r="G40" s="58" t="s">
        <v>117</v>
      </c>
      <c r="H40" s="34">
        <v>19163143.26</v>
      </c>
      <c r="I40" s="34">
        <v>287743.95</v>
      </c>
      <c r="J40" s="34">
        <v>256777.01</v>
      </c>
      <c r="K40" s="34">
        <v>2436698.69</v>
      </c>
      <c r="L40" s="34">
        <v>0</v>
      </c>
      <c r="M40" s="34">
        <v>54450.98</v>
      </c>
      <c r="N40" s="34">
        <v>2695839.54</v>
      </c>
      <c r="O40" s="34">
        <v>252574.82</v>
      </c>
      <c r="P40" s="34">
        <v>8025925.13</v>
      </c>
      <c r="Q40" s="34">
        <v>72661.1</v>
      </c>
      <c r="R40" s="34">
        <v>3182938.87</v>
      </c>
      <c r="S40" s="34">
        <v>0</v>
      </c>
      <c r="T40" s="34">
        <v>236656.45</v>
      </c>
      <c r="U40" s="34">
        <v>840582.41</v>
      </c>
      <c r="V40" s="34">
        <v>527890.84</v>
      </c>
      <c r="W40" s="34">
        <v>123006.21</v>
      </c>
      <c r="X40" s="34">
        <v>169397.26</v>
      </c>
    </row>
    <row r="41" spans="1:24" ht="12.75">
      <c r="A41" s="35">
        <v>6</v>
      </c>
      <c r="B41" s="35">
        <v>15</v>
      </c>
      <c r="C41" s="35">
        <v>3</v>
      </c>
      <c r="D41" s="36">
        <v>2</v>
      </c>
      <c r="E41" s="37"/>
      <c r="F41" s="32" t="s">
        <v>86</v>
      </c>
      <c r="G41" s="58" t="s">
        <v>118</v>
      </c>
      <c r="H41" s="34">
        <v>10468707.85</v>
      </c>
      <c r="I41" s="34">
        <v>584062.86</v>
      </c>
      <c r="J41" s="34">
        <v>0</v>
      </c>
      <c r="K41" s="34">
        <v>739336</v>
      </c>
      <c r="L41" s="34">
        <v>0</v>
      </c>
      <c r="M41" s="34">
        <v>24048.92</v>
      </c>
      <c r="N41" s="34">
        <v>1542203.76</v>
      </c>
      <c r="O41" s="34">
        <v>200264.95</v>
      </c>
      <c r="P41" s="34">
        <v>4304091.91</v>
      </c>
      <c r="Q41" s="34">
        <v>25648.48</v>
      </c>
      <c r="R41" s="34">
        <v>1804302.86</v>
      </c>
      <c r="S41" s="34">
        <v>14440.67</v>
      </c>
      <c r="T41" s="34">
        <v>176727.07</v>
      </c>
      <c r="U41" s="34">
        <v>520382.72</v>
      </c>
      <c r="V41" s="34">
        <v>212722.7</v>
      </c>
      <c r="W41" s="34">
        <v>249280.58</v>
      </c>
      <c r="X41" s="34">
        <v>71194.37</v>
      </c>
    </row>
    <row r="42" spans="1:24" ht="12.75">
      <c r="A42" s="35">
        <v>6</v>
      </c>
      <c r="B42" s="35">
        <v>13</v>
      </c>
      <c r="C42" s="35">
        <v>1</v>
      </c>
      <c r="D42" s="36">
        <v>2</v>
      </c>
      <c r="E42" s="37"/>
      <c r="F42" s="32" t="s">
        <v>86</v>
      </c>
      <c r="G42" s="58" t="s">
        <v>119</v>
      </c>
      <c r="H42" s="34">
        <v>11022955.83</v>
      </c>
      <c r="I42" s="34">
        <v>635619.33</v>
      </c>
      <c r="J42" s="34">
        <v>0</v>
      </c>
      <c r="K42" s="34">
        <v>890891.99</v>
      </c>
      <c r="L42" s="34">
        <v>167071.89</v>
      </c>
      <c r="M42" s="34">
        <v>84311.52</v>
      </c>
      <c r="N42" s="34">
        <v>1833338.47</v>
      </c>
      <c r="O42" s="34">
        <v>154924.02</v>
      </c>
      <c r="P42" s="34">
        <v>3262178.07</v>
      </c>
      <c r="Q42" s="34">
        <v>60268.75</v>
      </c>
      <c r="R42" s="34">
        <v>2480652.14</v>
      </c>
      <c r="S42" s="34">
        <v>24591.96</v>
      </c>
      <c r="T42" s="34">
        <v>157878</v>
      </c>
      <c r="U42" s="34">
        <v>763117.09</v>
      </c>
      <c r="V42" s="34">
        <v>386740.88</v>
      </c>
      <c r="W42" s="34">
        <v>82036.8</v>
      </c>
      <c r="X42" s="34">
        <v>39334.92</v>
      </c>
    </row>
    <row r="43" spans="1:24" ht="12.75">
      <c r="A43" s="35">
        <v>6</v>
      </c>
      <c r="B43" s="35">
        <v>4</v>
      </c>
      <c r="C43" s="35">
        <v>2</v>
      </c>
      <c r="D43" s="36">
        <v>2</v>
      </c>
      <c r="E43" s="37"/>
      <c r="F43" s="32" t="s">
        <v>86</v>
      </c>
      <c r="G43" s="58" t="s">
        <v>120</v>
      </c>
      <c r="H43" s="34">
        <v>11334387.81</v>
      </c>
      <c r="I43" s="34">
        <v>784784.39</v>
      </c>
      <c r="J43" s="34">
        <v>0</v>
      </c>
      <c r="K43" s="34">
        <v>145202.25</v>
      </c>
      <c r="L43" s="34">
        <v>49593.33</v>
      </c>
      <c r="M43" s="34">
        <v>122633.8</v>
      </c>
      <c r="N43" s="34">
        <v>2157531.3</v>
      </c>
      <c r="O43" s="34">
        <v>204322.29</v>
      </c>
      <c r="P43" s="34">
        <v>4173948.51</v>
      </c>
      <c r="Q43" s="34">
        <v>10962.16</v>
      </c>
      <c r="R43" s="34">
        <v>2059455.04</v>
      </c>
      <c r="S43" s="34">
        <v>87478.07</v>
      </c>
      <c r="T43" s="34">
        <v>73364.91</v>
      </c>
      <c r="U43" s="34">
        <v>349280.92</v>
      </c>
      <c r="V43" s="34">
        <v>973267.05</v>
      </c>
      <c r="W43" s="34">
        <v>17317.56</v>
      </c>
      <c r="X43" s="34">
        <v>125246.23</v>
      </c>
    </row>
    <row r="44" spans="1:24" ht="12.75">
      <c r="A44" s="35">
        <v>6</v>
      </c>
      <c r="B44" s="35">
        <v>3</v>
      </c>
      <c r="C44" s="35">
        <v>4</v>
      </c>
      <c r="D44" s="36">
        <v>2</v>
      </c>
      <c r="E44" s="37"/>
      <c r="F44" s="32" t="s">
        <v>86</v>
      </c>
      <c r="G44" s="58" t="s">
        <v>121</v>
      </c>
      <c r="H44" s="34">
        <v>14970174.65</v>
      </c>
      <c r="I44" s="34">
        <v>302262.43</v>
      </c>
      <c r="J44" s="34">
        <v>97297.25</v>
      </c>
      <c r="K44" s="34">
        <v>1360014</v>
      </c>
      <c r="L44" s="34">
        <v>799593.64</v>
      </c>
      <c r="M44" s="34">
        <v>76019.43</v>
      </c>
      <c r="N44" s="34">
        <v>1634110.56</v>
      </c>
      <c r="O44" s="34">
        <v>140383.47</v>
      </c>
      <c r="P44" s="34">
        <v>4625168.78</v>
      </c>
      <c r="Q44" s="34">
        <v>48042.39</v>
      </c>
      <c r="R44" s="34">
        <v>3700920.25</v>
      </c>
      <c r="S44" s="34">
        <v>0</v>
      </c>
      <c r="T44" s="34">
        <v>173666.47</v>
      </c>
      <c r="U44" s="34">
        <v>1290578.83</v>
      </c>
      <c r="V44" s="34">
        <v>413263.53</v>
      </c>
      <c r="W44" s="34">
        <v>62783.93</v>
      </c>
      <c r="X44" s="34">
        <v>246069.69</v>
      </c>
    </row>
    <row r="45" spans="1:24" ht="12.75">
      <c r="A45" s="35">
        <v>6</v>
      </c>
      <c r="B45" s="35">
        <v>1</v>
      </c>
      <c r="C45" s="35">
        <v>4</v>
      </c>
      <c r="D45" s="36">
        <v>2</v>
      </c>
      <c r="E45" s="37"/>
      <c r="F45" s="32" t="s">
        <v>86</v>
      </c>
      <c r="G45" s="58" t="s">
        <v>122</v>
      </c>
      <c r="H45" s="34">
        <v>12496062.35</v>
      </c>
      <c r="I45" s="34">
        <v>268553.3</v>
      </c>
      <c r="J45" s="34">
        <v>172154.46</v>
      </c>
      <c r="K45" s="34">
        <v>471043.8</v>
      </c>
      <c r="L45" s="34">
        <v>0</v>
      </c>
      <c r="M45" s="34">
        <v>122400.59</v>
      </c>
      <c r="N45" s="34">
        <v>1492298.9</v>
      </c>
      <c r="O45" s="34">
        <v>217696.92</v>
      </c>
      <c r="P45" s="34">
        <v>5798292.58</v>
      </c>
      <c r="Q45" s="34">
        <v>29435.13</v>
      </c>
      <c r="R45" s="34">
        <v>2500725.73</v>
      </c>
      <c r="S45" s="34">
        <v>69096.4</v>
      </c>
      <c r="T45" s="34">
        <v>187132</v>
      </c>
      <c r="U45" s="34">
        <v>485201.64</v>
      </c>
      <c r="V45" s="34">
        <v>473261.72</v>
      </c>
      <c r="W45" s="34">
        <v>0</v>
      </c>
      <c r="X45" s="34">
        <v>208769.18</v>
      </c>
    </row>
    <row r="46" spans="1:24" ht="12.75">
      <c r="A46" s="35">
        <v>6</v>
      </c>
      <c r="B46" s="35">
        <v>3</v>
      </c>
      <c r="C46" s="35">
        <v>5</v>
      </c>
      <c r="D46" s="36">
        <v>2</v>
      </c>
      <c r="E46" s="37"/>
      <c r="F46" s="32" t="s">
        <v>86</v>
      </c>
      <c r="G46" s="58" t="s">
        <v>123</v>
      </c>
      <c r="H46" s="34">
        <v>5536976.43</v>
      </c>
      <c r="I46" s="34">
        <v>125102.28</v>
      </c>
      <c r="J46" s="34">
        <v>18104.64</v>
      </c>
      <c r="K46" s="34">
        <v>297979.69</v>
      </c>
      <c r="L46" s="34">
        <v>11391.55</v>
      </c>
      <c r="M46" s="34">
        <v>359465.65</v>
      </c>
      <c r="N46" s="34">
        <v>983639.81</v>
      </c>
      <c r="O46" s="34">
        <v>73187.08</v>
      </c>
      <c r="P46" s="34">
        <v>1632486.64</v>
      </c>
      <c r="Q46" s="34">
        <v>8989.96</v>
      </c>
      <c r="R46" s="34">
        <v>1350524.57</v>
      </c>
      <c r="S46" s="34">
        <v>0</v>
      </c>
      <c r="T46" s="34">
        <v>119849.35</v>
      </c>
      <c r="U46" s="34">
        <v>124514.75</v>
      </c>
      <c r="V46" s="34">
        <v>279971.97</v>
      </c>
      <c r="W46" s="34">
        <v>1320.91</v>
      </c>
      <c r="X46" s="34">
        <v>150447.58</v>
      </c>
    </row>
    <row r="47" spans="1:24" ht="12.75">
      <c r="A47" s="35">
        <v>6</v>
      </c>
      <c r="B47" s="35">
        <v>7</v>
      </c>
      <c r="C47" s="35">
        <v>3</v>
      </c>
      <c r="D47" s="36">
        <v>2</v>
      </c>
      <c r="E47" s="37"/>
      <c r="F47" s="32" t="s">
        <v>86</v>
      </c>
      <c r="G47" s="58" t="s">
        <v>124</v>
      </c>
      <c r="H47" s="34">
        <v>8728876.39</v>
      </c>
      <c r="I47" s="34">
        <v>170705.07</v>
      </c>
      <c r="J47" s="34">
        <v>0</v>
      </c>
      <c r="K47" s="34">
        <v>950116.22</v>
      </c>
      <c r="L47" s="34">
        <v>0</v>
      </c>
      <c r="M47" s="34">
        <v>65890.89</v>
      </c>
      <c r="N47" s="34">
        <v>1122148.02</v>
      </c>
      <c r="O47" s="34">
        <v>62071.59</v>
      </c>
      <c r="P47" s="34">
        <v>3666243.31</v>
      </c>
      <c r="Q47" s="34">
        <v>43058.32</v>
      </c>
      <c r="R47" s="34">
        <v>1768282.05</v>
      </c>
      <c r="S47" s="34">
        <v>0</v>
      </c>
      <c r="T47" s="34">
        <v>153976.9</v>
      </c>
      <c r="U47" s="34">
        <v>234763.14</v>
      </c>
      <c r="V47" s="34">
        <v>361135.65</v>
      </c>
      <c r="W47" s="34">
        <v>65000</v>
      </c>
      <c r="X47" s="34">
        <v>65485.23</v>
      </c>
    </row>
    <row r="48" spans="1:24" ht="12.75">
      <c r="A48" s="35">
        <v>6</v>
      </c>
      <c r="B48" s="35">
        <v>5</v>
      </c>
      <c r="C48" s="35">
        <v>3</v>
      </c>
      <c r="D48" s="36">
        <v>2</v>
      </c>
      <c r="E48" s="37"/>
      <c r="F48" s="32" t="s">
        <v>86</v>
      </c>
      <c r="G48" s="58" t="s">
        <v>125</v>
      </c>
      <c r="H48" s="34">
        <v>14108797.99</v>
      </c>
      <c r="I48" s="34">
        <v>1248297.57</v>
      </c>
      <c r="J48" s="34">
        <v>67754.72</v>
      </c>
      <c r="K48" s="34">
        <v>757220.04</v>
      </c>
      <c r="L48" s="34">
        <v>0</v>
      </c>
      <c r="M48" s="34">
        <v>1596.17</v>
      </c>
      <c r="N48" s="34">
        <v>2267192.54</v>
      </c>
      <c r="O48" s="34">
        <v>263273.71</v>
      </c>
      <c r="P48" s="34">
        <v>5848486.33</v>
      </c>
      <c r="Q48" s="34">
        <v>54640.81</v>
      </c>
      <c r="R48" s="34">
        <v>2469531.15</v>
      </c>
      <c r="S48" s="34">
        <v>0</v>
      </c>
      <c r="T48" s="34">
        <v>122847</v>
      </c>
      <c r="U48" s="34">
        <v>413245.78</v>
      </c>
      <c r="V48" s="34">
        <v>332500</v>
      </c>
      <c r="W48" s="34">
        <v>177792.77</v>
      </c>
      <c r="X48" s="34">
        <v>84419.4</v>
      </c>
    </row>
    <row r="49" spans="1:24" ht="12.75">
      <c r="A49" s="35">
        <v>6</v>
      </c>
      <c r="B49" s="35">
        <v>6</v>
      </c>
      <c r="C49" s="35">
        <v>2</v>
      </c>
      <c r="D49" s="36">
        <v>2</v>
      </c>
      <c r="E49" s="37"/>
      <c r="F49" s="32" t="s">
        <v>86</v>
      </c>
      <c r="G49" s="58" t="s">
        <v>126</v>
      </c>
      <c r="H49" s="34">
        <v>10138878.07</v>
      </c>
      <c r="I49" s="34">
        <v>206764.33</v>
      </c>
      <c r="J49" s="34">
        <v>215946.71</v>
      </c>
      <c r="K49" s="34">
        <v>959277.34</v>
      </c>
      <c r="L49" s="34">
        <v>0</v>
      </c>
      <c r="M49" s="34">
        <v>0</v>
      </c>
      <c r="N49" s="34">
        <v>1948968.8</v>
      </c>
      <c r="O49" s="34">
        <v>91332.92</v>
      </c>
      <c r="P49" s="34">
        <v>4268694.16</v>
      </c>
      <c r="Q49" s="34">
        <v>23599.1</v>
      </c>
      <c r="R49" s="34">
        <v>1500410.94</v>
      </c>
      <c r="S49" s="34">
        <v>0</v>
      </c>
      <c r="T49" s="34">
        <v>53180.8</v>
      </c>
      <c r="U49" s="34">
        <v>493077.91</v>
      </c>
      <c r="V49" s="34">
        <v>229669.94</v>
      </c>
      <c r="W49" s="34">
        <v>67000</v>
      </c>
      <c r="X49" s="34">
        <v>80955.12</v>
      </c>
    </row>
    <row r="50" spans="1:24" ht="12.75">
      <c r="A50" s="35">
        <v>6</v>
      </c>
      <c r="B50" s="35">
        <v>8</v>
      </c>
      <c r="C50" s="35">
        <v>3</v>
      </c>
      <c r="D50" s="36">
        <v>2</v>
      </c>
      <c r="E50" s="37"/>
      <c r="F50" s="32" t="s">
        <v>86</v>
      </c>
      <c r="G50" s="58" t="s">
        <v>127</v>
      </c>
      <c r="H50" s="34">
        <v>19536935.01</v>
      </c>
      <c r="I50" s="34">
        <v>141542.26</v>
      </c>
      <c r="J50" s="34">
        <v>184679.48</v>
      </c>
      <c r="K50" s="34">
        <v>142641.47</v>
      </c>
      <c r="L50" s="34">
        <v>0</v>
      </c>
      <c r="M50" s="34">
        <v>69758.98</v>
      </c>
      <c r="N50" s="34">
        <v>1586877.17</v>
      </c>
      <c r="O50" s="34">
        <v>264285.3</v>
      </c>
      <c r="P50" s="34">
        <v>11875654.28</v>
      </c>
      <c r="Q50" s="34">
        <v>44999.47</v>
      </c>
      <c r="R50" s="34">
        <v>3068965.73</v>
      </c>
      <c r="S50" s="34">
        <v>0</v>
      </c>
      <c r="T50" s="34">
        <v>219291.63</v>
      </c>
      <c r="U50" s="34">
        <v>868592.04</v>
      </c>
      <c r="V50" s="34">
        <v>242375.94</v>
      </c>
      <c r="W50" s="34">
        <v>645442.53</v>
      </c>
      <c r="X50" s="34">
        <v>181828.73</v>
      </c>
    </row>
    <row r="51" spans="1:24" ht="12.75">
      <c r="A51" s="35">
        <v>6</v>
      </c>
      <c r="B51" s="35">
        <v>9</v>
      </c>
      <c r="C51" s="35">
        <v>4</v>
      </c>
      <c r="D51" s="36">
        <v>2</v>
      </c>
      <c r="E51" s="37"/>
      <c r="F51" s="32" t="s">
        <v>86</v>
      </c>
      <c r="G51" s="58" t="s">
        <v>128</v>
      </c>
      <c r="H51" s="34">
        <v>16524878.26</v>
      </c>
      <c r="I51" s="34">
        <v>936103.16</v>
      </c>
      <c r="J51" s="34">
        <v>125654.63</v>
      </c>
      <c r="K51" s="34">
        <v>1834314.64</v>
      </c>
      <c r="L51" s="34">
        <v>6053.45</v>
      </c>
      <c r="M51" s="34">
        <v>140261.12</v>
      </c>
      <c r="N51" s="34">
        <v>1297850.27</v>
      </c>
      <c r="O51" s="34">
        <v>225574.1</v>
      </c>
      <c r="P51" s="34">
        <v>7381119.39</v>
      </c>
      <c r="Q51" s="34">
        <v>82776.96</v>
      </c>
      <c r="R51" s="34">
        <v>2774685.4</v>
      </c>
      <c r="S51" s="34">
        <v>89492.98</v>
      </c>
      <c r="T51" s="34">
        <v>227141.37</v>
      </c>
      <c r="U51" s="34">
        <v>981421.51</v>
      </c>
      <c r="V51" s="34">
        <v>230867.08</v>
      </c>
      <c r="W51" s="34">
        <v>149349.27</v>
      </c>
      <c r="X51" s="34">
        <v>42212.93</v>
      </c>
    </row>
    <row r="52" spans="1:24" ht="12.75">
      <c r="A52" s="35">
        <v>6</v>
      </c>
      <c r="B52" s="35">
        <v>9</v>
      </c>
      <c r="C52" s="35">
        <v>5</v>
      </c>
      <c r="D52" s="36">
        <v>2</v>
      </c>
      <c r="E52" s="37"/>
      <c r="F52" s="32" t="s">
        <v>86</v>
      </c>
      <c r="G52" s="58" t="s">
        <v>129</v>
      </c>
      <c r="H52" s="34">
        <v>20483423.66</v>
      </c>
      <c r="I52" s="34">
        <v>1235843.84</v>
      </c>
      <c r="J52" s="34">
        <v>0</v>
      </c>
      <c r="K52" s="34">
        <v>1530751.83</v>
      </c>
      <c r="L52" s="34">
        <v>0</v>
      </c>
      <c r="M52" s="34">
        <v>133966.79</v>
      </c>
      <c r="N52" s="34">
        <v>3456709.4</v>
      </c>
      <c r="O52" s="34">
        <v>159357.28</v>
      </c>
      <c r="P52" s="34">
        <v>8267337.6</v>
      </c>
      <c r="Q52" s="34">
        <v>78457.02</v>
      </c>
      <c r="R52" s="34">
        <v>2865541.75</v>
      </c>
      <c r="S52" s="34">
        <v>0</v>
      </c>
      <c r="T52" s="34">
        <v>184118.8</v>
      </c>
      <c r="U52" s="34">
        <v>1215249.02</v>
      </c>
      <c r="V52" s="34">
        <v>877776.12</v>
      </c>
      <c r="W52" s="34">
        <v>68732.15</v>
      </c>
      <c r="X52" s="34">
        <v>409582.06</v>
      </c>
    </row>
    <row r="53" spans="1:24" ht="12.75">
      <c r="A53" s="35">
        <v>6</v>
      </c>
      <c r="B53" s="35">
        <v>5</v>
      </c>
      <c r="C53" s="35">
        <v>4</v>
      </c>
      <c r="D53" s="36">
        <v>2</v>
      </c>
      <c r="E53" s="37"/>
      <c r="F53" s="32" t="s">
        <v>86</v>
      </c>
      <c r="G53" s="58" t="s">
        <v>130</v>
      </c>
      <c r="H53" s="34">
        <v>14912160.22</v>
      </c>
      <c r="I53" s="34">
        <v>299114.83</v>
      </c>
      <c r="J53" s="34">
        <v>101674.25</v>
      </c>
      <c r="K53" s="34">
        <v>3475960.52</v>
      </c>
      <c r="L53" s="34">
        <v>0</v>
      </c>
      <c r="M53" s="34">
        <v>28653.68</v>
      </c>
      <c r="N53" s="34">
        <v>1704413.41</v>
      </c>
      <c r="O53" s="34">
        <v>243593.82</v>
      </c>
      <c r="P53" s="34">
        <v>4757823.15</v>
      </c>
      <c r="Q53" s="34">
        <v>29155.06</v>
      </c>
      <c r="R53" s="34">
        <v>2763414.32</v>
      </c>
      <c r="S53" s="34">
        <v>75436.32</v>
      </c>
      <c r="T53" s="34">
        <v>56005</v>
      </c>
      <c r="U53" s="34">
        <v>708772.31</v>
      </c>
      <c r="V53" s="34">
        <v>419400</v>
      </c>
      <c r="W53" s="34">
        <v>16642</v>
      </c>
      <c r="X53" s="34">
        <v>232101.55</v>
      </c>
    </row>
    <row r="54" spans="1:24" ht="12.75">
      <c r="A54" s="35">
        <v>6</v>
      </c>
      <c r="B54" s="35">
        <v>2</v>
      </c>
      <c r="C54" s="35">
        <v>6</v>
      </c>
      <c r="D54" s="36">
        <v>2</v>
      </c>
      <c r="E54" s="37"/>
      <c r="F54" s="32" t="s">
        <v>86</v>
      </c>
      <c r="G54" s="58" t="s">
        <v>131</v>
      </c>
      <c r="H54" s="34">
        <v>8284236.16</v>
      </c>
      <c r="I54" s="34">
        <v>717941.26</v>
      </c>
      <c r="J54" s="34">
        <v>125522.56</v>
      </c>
      <c r="K54" s="34">
        <v>537146.63</v>
      </c>
      <c r="L54" s="34">
        <v>0</v>
      </c>
      <c r="M54" s="34">
        <v>32605.51</v>
      </c>
      <c r="N54" s="34">
        <v>1324337.06</v>
      </c>
      <c r="O54" s="34">
        <v>105912.95</v>
      </c>
      <c r="P54" s="34">
        <v>2405108.72</v>
      </c>
      <c r="Q54" s="34">
        <v>32397.74</v>
      </c>
      <c r="R54" s="34">
        <v>1930383.48</v>
      </c>
      <c r="S54" s="34">
        <v>0</v>
      </c>
      <c r="T54" s="34">
        <v>129269.95</v>
      </c>
      <c r="U54" s="34">
        <v>408454.06</v>
      </c>
      <c r="V54" s="34">
        <v>422407.03</v>
      </c>
      <c r="W54" s="34">
        <v>55167.19</v>
      </c>
      <c r="X54" s="34">
        <v>57582.02</v>
      </c>
    </row>
    <row r="55" spans="1:24" ht="12.75">
      <c r="A55" s="35">
        <v>6</v>
      </c>
      <c r="B55" s="35">
        <v>6</v>
      </c>
      <c r="C55" s="35">
        <v>3</v>
      </c>
      <c r="D55" s="36">
        <v>2</v>
      </c>
      <c r="E55" s="37"/>
      <c r="F55" s="32" t="s">
        <v>86</v>
      </c>
      <c r="G55" s="58" t="s">
        <v>132</v>
      </c>
      <c r="H55" s="34">
        <v>11960529.12</v>
      </c>
      <c r="I55" s="34">
        <v>258802.61</v>
      </c>
      <c r="J55" s="34">
        <v>282742.17</v>
      </c>
      <c r="K55" s="34">
        <v>440676.35</v>
      </c>
      <c r="L55" s="34">
        <v>0</v>
      </c>
      <c r="M55" s="34">
        <v>50205.89</v>
      </c>
      <c r="N55" s="34">
        <v>1141029.99</v>
      </c>
      <c r="O55" s="34">
        <v>51638.73</v>
      </c>
      <c r="P55" s="34">
        <v>2230650.08</v>
      </c>
      <c r="Q55" s="34">
        <v>22651.11</v>
      </c>
      <c r="R55" s="34">
        <v>1173210.8</v>
      </c>
      <c r="S55" s="34">
        <v>0</v>
      </c>
      <c r="T55" s="34">
        <v>39800</v>
      </c>
      <c r="U55" s="34">
        <v>5742292.65</v>
      </c>
      <c r="V55" s="34">
        <v>249649.95</v>
      </c>
      <c r="W55" s="34">
        <v>195965.68</v>
      </c>
      <c r="X55" s="34">
        <v>81213.11</v>
      </c>
    </row>
    <row r="56" spans="1:24" ht="12.75">
      <c r="A56" s="35">
        <v>6</v>
      </c>
      <c r="B56" s="35">
        <v>7</v>
      </c>
      <c r="C56" s="35">
        <v>4</v>
      </c>
      <c r="D56" s="36">
        <v>2</v>
      </c>
      <c r="E56" s="37"/>
      <c r="F56" s="32" t="s">
        <v>86</v>
      </c>
      <c r="G56" s="58" t="s">
        <v>133</v>
      </c>
      <c r="H56" s="34">
        <v>14359166</v>
      </c>
      <c r="I56" s="34">
        <v>233414.89</v>
      </c>
      <c r="J56" s="34">
        <v>129255.86</v>
      </c>
      <c r="K56" s="34">
        <v>245969.19</v>
      </c>
      <c r="L56" s="34">
        <v>0</v>
      </c>
      <c r="M56" s="34">
        <v>1159.17</v>
      </c>
      <c r="N56" s="34">
        <v>1722509.14</v>
      </c>
      <c r="O56" s="34">
        <v>157414.58</v>
      </c>
      <c r="P56" s="34">
        <v>5970695.54</v>
      </c>
      <c r="Q56" s="34">
        <v>73059.35</v>
      </c>
      <c r="R56" s="34">
        <v>4263832.38</v>
      </c>
      <c r="S56" s="34">
        <v>0</v>
      </c>
      <c r="T56" s="34">
        <v>359554.72</v>
      </c>
      <c r="U56" s="34">
        <v>437731.5</v>
      </c>
      <c r="V56" s="34">
        <v>475276.79</v>
      </c>
      <c r="W56" s="34">
        <v>64406.5</v>
      </c>
      <c r="X56" s="34">
        <v>224886.39</v>
      </c>
    </row>
    <row r="57" spans="1:24" ht="12.75">
      <c r="A57" s="35">
        <v>6</v>
      </c>
      <c r="B57" s="35">
        <v>20</v>
      </c>
      <c r="C57" s="35">
        <v>2</v>
      </c>
      <c r="D57" s="36">
        <v>2</v>
      </c>
      <c r="E57" s="37"/>
      <c r="F57" s="32" t="s">
        <v>86</v>
      </c>
      <c r="G57" s="58" t="s">
        <v>134</v>
      </c>
      <c r="H57" s="34">
        <v>8141115.11</v>
      </c>
      <c r="I57" s="34">
        <v>372956.46</v>
      </c>
      <c r="J57" s="34">
        <v>321691.09</v>
      </c>
      <c r="K57" s="34">
        <v>123413.18</v>
      </c>
      <c r="L57" s="34">
        <v>0</v>
      </c>
      <c r="M57" s="34">
        <v>16088.84</v>
      </c>
      <c r="N57" s="34">
        <v>994848.29</v>
      </c>
      <c r="O57" s="34">
        <v>102758.43</v>
      </c>
      <c r="P57" s="34">
        <v>3652734.39</v>
      </c>
      <c r="Q57" s="34">
        <v>19955.46</v>
      </c>
      <c r="R57" s="34">
        <v>1565513.03</v>
      </c>
      <c r="S57" s="34">
        <v>0</v>
      </c>
      <c r="T57" s="34">
        <v>331865.46</v>
      </c>
      <c r="U57" s="34">
        <v>255441.71</v>
      </c>
      <c r="V57" s="34">
        <v>315513.48</v>
      </c>
      <c r="W57" s="34">
        <v>0</v>
      </c>
      <c r="X57" s="34">
        <v>68335.29</v>
      </c>
    </row>
    <row r="58" spans="1:24" ht="12.75">
      <c r="A58" s="35">
        <v>6</v>
      </c>
      <c r="B58" s="35">
        <v>19</v>
      </c>
      <c r="C58" s="35">
        <v>2</v>
      </c>
      <c r="D58" s="36">
        <v>2</v>
      </c>
      <c r="E58" s="37"/>
      <c r="F58" s="32" t="s">
        <v>86</v>
      </c>
      <c r="G58" s="58" t="s">
        <v>135</v>
      </c>
      <c r="H58" s="34">
        <v>6828111.81</v>
      </c>
      <c r="I58" s="34">
        <v>913716.22</v>
      </c>
      <c r="J58" s="34">
        <v>175003.74</v>
      </c>
      <c r="K58" s="34">
        <v>531822</v>
      </c>
      <c r="L58" s="34">
        <v>839.05</v>
      </c>
      <c r="M58" s="34">
        <v>104158.39</v>
      </c>
      <c r="N58" s="34">
        <v>1053787</v>
      </c>
      <c r="O58" s="34">
        <v>103947.68</v>
      </c>
      <c r="P58" s="34">
        <v>1544564.1</v>
      </c>
      <c r="Q58" s="34">
        <v>13051.95</v>
      </c>
      <c r="R58" s="34">
        <v>1666148.36</v>
      </c>
      <c r="S58" s="34">
        <v>0</v>
      </c>
      <c r="T58" s="34">
        <v>64440</v>
      </c>
      <c r="U58" s="34">
        <v>264969.47</v>
      </c>
      <c r="V58" s="34">
        <v>214745.11</v>
      </c>
      <c r="W58" s="34">
        <v>31662.34</v>
      </c>
      <c r="X58" s="34">
        <v>145256.4</v>
      </c>
    </row>
    <row r="59" spans="1:24" ht="12.75">
      <c r="A59" s="35">
        <v>6</v>
      </c>
      <c r="B59" s="35">
        <v>19</v>
      </c>
      <c r="C59" s="35">
        <v>3</v>
      </c>
      <c r="D59" s="36">
        <v>2</v>
      </c>
      <c r="E59" s="37"/>
      <c r="F59" s="32" t="s">
        <v>86</v>
      </c>
      <c r="G59" s="58" t="s">
        <v>136</v>
      </c>
      <c r="H59" s="34">
        <v>7844734.08</v>
      </c>
      <c r="I59" s="34">
        <v>184099.61</v>
      </c>
      <c r="J59" s="34">
        <v>0</v>
      </c>
      <c r="K59" s="34">
        <v>188251.32</v>
      </c>
      <c r="L59" s="34">
        <v>14238.57</v>
      </c>
      <c r="M59" s="34">
        <v>44661.38</v>
      </c>
      <c r="N59" s="34">
        <v>910947.09</v>
      </c>
      <c r="O59" s="34">
        <v>80077.66</v>
      </c>
      <c r="P59" s="34">
        <v>3488839.16</v>
      </c>
      <c r="Q59" s="34">
        <v>12711.32</v>
      </c>
      <c r="R59" s="34">
        <v>2032071.75</v>
      </c>
      <c r="S59" s="34">
        <v>0</v>
      </c>
      <c r="T59" s="34">
        <v>73643.77</v>
      </c>
      <c r="U59" s="34">
        <v>80096.69</v>
      </c>
      <c r="V59" s="34">
        <v>512430.85</v>
      </c>
      <c r="W59" s="34">
        <v>51425.13</v>
      </c>
      <c r="X59" s="34">
        <v>171239.78</v>
      </c>
    </row>
    <row r="60" spans="1:24" ht="12.75">
      <c r="A60" s="35">
        <v>6</v>
      </c>
      <c r="B60" s="35">
        <v>4</v>
      </c>
      <c r="C60" s="35">
        <v>3</v>
      </c>
      <c r="D60" s="36">
        <v>2</v>
      </c>
      <c r="E60" s="37"/>
      <c r="F60" s="32" t="s">
        <v>86</v>
      </c>
      <c r="G60" s="58" t="s">
        <v>137</v>
      </c>
      <c r="H60" s="34">
        <v>11906880.77</v>
      </c>
      <c r="I60" s="34">
        <v>284799.68</v>
      </c>
      <c r="J60" s="34">
        <v>0</v>
      </c>
      <c r="K60" s="34">
        <v>648481.09</v>
      </c>
      <c r="L60" s="34">
        <v>0</v>
      </c>
      <c r="M60" s="34">
        <v>6669.65</v>
      </c>
      <c r="N60" s="34">
        <v>1623005.29</v>
      </c>
      <c r="O60" s="34">
        <v>69011.5</v>
      </c>
      <c r="P60" s="34">
        <v>4550522.35</v>
      </c>
      <c r="Q60" s="34">
        <v>21794.98</v>
      </c>
      <c r="R60" s="34">
        <v>2657598.3</v>
      </c>
      <c r="S60" s="34">
        <v>0</v>
      </c>
      <c r="T60" s="34">
        <v>238198.84</v>
      </c>
      <c r="U60" s="34">
        <v>1238583.53</v>
      </c>
      <c r="V60" s="34">
        <v>459530</v>
      </c>
      <c r="W60" s="34">
        <v>0</v>
      </c>
      <c r="X60" s="34">
        <v>108685.56</v>
      </c>
    </row>
    <row r="61" spans="1:24" ht="12.75">
      <c r="A61" s="35">
        <v>6</v>
      </c>
      <c r="B61" s="35">
        <v>4</v>
      </c>
      <c r="C61" s="35">
        <v>4</v>
      </c>
      <c r="D61" s="36">
        <v>2</v>
      </c>
      <c r="E61" s="37"/>
      <c r="F61" s="32" t="s">
        <v>86</v>
      </c>
      <c r="G61" s="58" t="s">
        <v>89</v>
      </c>
      <c r="H61" s="34">
        <v>22033113.18</v>
      </c>
      <c r="I61" s="34">
        <v>3062042.6</v>
      </c>
      <c r="J61" s="34">
        <v>326944.71</v>
      </c>
      <c r="K61" s="34">
        <v>677155.13</v>
      </c>
      <c r="L61" s="34">
        <v>0</v>
      </c>
      <c r="M61" s="34">
        <v>788537.91</v>
      </c>
      <c r="N61" s="34">
        <v>2534030.75</v>
      </c>
      <c r="O61" s="34">
        <v>254078.5</v>
      </c>
      <c r="P61" s="34">
        <v>7369204.94</v>
      </c>
      <c r="Q61" s="34">
        <v>32463.89</v>
      </c>
      <c r="R61" s="34">
        <v>4019283.08</v>
      </c>
      <c r="S61" s="34">
        <v>0</v>
      </c>
      <c r="T61" s="34">
        <v>290688.66</v>
      </c>
      <c r="U61" s="34">
        <v>698824.68</v>
      </c>
      <c r="V61" s="34">
        <v>1838968.1</v>
      </c>
      <c r="W61" s="34">
        <v>69027.22</v>
      </c>
      <c r="X61" s="34">
        <v>71863.01</v>
      </c>
    </row>
    <row r="62" spans="1:24" ht="12.75">
      <c r="A62" s="35">
        <v>6</v>
      </c>
      <c r="B62" s="35">
        <v>6</v>
      </c>
      <c r="C62" s="35">
        <v>4</v>
      </c>
      <c r="D62" s="36">
        <v>2</v>
      </c>
      <c r="E62" s="37"/>
      <c r="F62" s="32" t="s">
        <v>86</v>
      </c>
      <c r="G62" s="58" t="s">
        <v>138</v>
      </c>
      <c r="H62" s="34">
        <v>20426146.66</v>
      </c>
      <c r="I62" s="34">
        <v>470511.78</v>
      </c>
      <c r="J62" s="34">
        <v>0</v>
      </c>
      <c r="K62" s="34">
        <v>437611.48</v>
      </c>
      <c r="L62" s="34">
        <v>392757.73</v>
      </c>
      <c r="M62" s="34">
        <v>4282.82</v>
      </c>
      <c r="N62" s="34">
        <v>2457673.63</v>
      </c>
      <c r="O62" s="34">
        <v>215354.93</v>
      </c>
      <c r="P62" s="34">
        <v>5907139.13</v>
      </c>
      <c r="Q62" s="34">
        <v>76009.36</v>
      </c>
      <c r="R62" s="34">
        <v>3971298.24</v>
      </c>
      <c r="S62" s="34">
        <v>107307.21</v>
      </c>
      <c r="T62" s="34">
        <v>341366.83</v>
      </c>
      <c r="U62" s="34">
        <v>3967559.28</v>
      </c>
      <c r="V62" s="34">
        <v>1204101.75</v>
      </c>
      <c r="W62" s="34">
        <v>333273.27</v>
      </c>
      <c r="X62" s="34">
        <v>539899.22</v>
      </c>
    </row>
    <row r="63" spans="1:24" ht="12.75">
      <c r="A63" s="35">
        <v>6</v>
      </c>
      <c r="B63" s="35">
        <v>9</v>
      </c>
      <c r="C63" s="35">
        <v>6</v>
      </c>
      <c r="D63" s="36">
        <v>2</v>
      </c>
      <c r="E63" s="37"/>
      <c r="F63" s="32" t="s">
        <v>86</v>
      </c>
      <c r="G63" s="58" t="s">
        <v>139</v>
      </c>
      <c r="H63" s="34">
        <v>16782521.26</v>
      </c>
      <c r="I63" s="34">
        <v>304345.21</v>
      </c>
      <c r="J63" s="34">
        <v>0</v>
      </c>
      <c r="K63" s="34">
        <v>3268882.81</v>
      </c>
      <c r="L63" s="34">
        <v>0</v>
      </c>
      <c r="M63" s="34">
        <v>552640.19</v>
      </c>
      <c r="N63" s="34">
        <v>1479393.19</v>
      </c>
      <c r="O63" s="34">
        <v>187480.67</v>
      </c>
      <c r="P63" s="34">
        <v>6367858.31</v>
      </c>
      <c r="Q63" s="34">
        <v>101295.1</v>
      </c>
      <c r="R63" s="34">
        <v>2644646.53</v>
      </c>
      <c r="S63" s="34">
        <v>0</v>
      </c>
      <c r="T63" s="34">
        <v>381612.42</v>
      </c>
      <c r="U63" s="34">
        <v>744424.07</v>
      </c>
      <c r="V63" s="34">
        <v>604754.76</v>
      </c>
      <c r="W63" s="34">
        <v>75000</v>
      </c>
      <c r="X63" s="34">
        <v>70188</v>
      </c>
    </row>
    <row r="64" spans="1:24" ht="12.75">
      <c r="A64" s="35">
        <v>6</v>
      </c>
      <c r="B64" s="35">
        <v>13</v>
      </c>
      <c r="C64" s="35">
        <v>2</v>
      </c>
      <c r="D64" s="36">
        <v>2</v>
      </c>
      <c r="E64" s="37"/>
      <c r="F64" s="32" t="s">
        <v>86</v>
      </c>
      <c r="G64" s="58" t="s">
        <v>140</v>
      </c>
      <c r="H64" s="34">
        <v>15114621.62</v>
      </c>
      <c r="I64" s="34">
        <v>2477428.35</v>
      </c>
      <c r="J64" s="34">
        <v>86707.1</v>
      </c>
      <c r="K64" s="34">
        <v>126634.92</v>
      </c>
      <c r="L64" s="34">
        <v>0</v>
      </c>
      <c r="M64" s="34">
        <v>21009.64</v>
      </c>
      <c r="N64" s="34">
        <v>1369005.93</v>
      </c>
      <c r="O64" s="34">
        <v>2652813.71</v>
      </c>
      <c r="P64" s="34">
        <v>4035626.26</v>
      </c>
      <c r="Q64" s="34">
        <v>42167.68</v>
      </c>
      <c r="R64" s="34">
        <v>1299611.97</v>
      </c>
      <c r="S64" s="34">
        <v>41753.27</v>
      </c>
      <c r="T64" s="34">
        <v>19284.6</v>
      </c>
      <c r="U64" s="34">
        <v>1224907.24</v>
      </c>
      <c r="V64" s="34">
        <v>364100</v>
      </c>
      <c r="W64" s="34">
        <v>329534.08</v>
      </c>
      <c r="X64" s="34">
        <v>1024036.87</v>
      </c>
    </row>
    <row r="65" spans="1:24" ht="12.75">
      <c r="A65" s="35">
        <v>6</v>
      </c>
      <c r="B65" s="35">
        <v>14</v>
      </c>
      <c r="C65" s="35">
        <v>3</v>
      </c>
      <c r="D65" s="36">
        <v>2</v>
      </c>
      <c r="E65" s="37"/>
      <c r="F65" s="32" t="s">
        <v>86</v>
      </c>
      <c r="G65" s="58" t="s">
        <v>141</v>
      </c>
      <c r="H65" s="34">
        <v>10733315.11</v>
      </c>
      <c r="I65" s="34">
        <v>399919.97</v>
      </c>
      <c r="J65" s="34">
        <v>0</v>
      </c>
      <c r="K65" s="34">
        <v>590989.36</v>
      </c>
      <c r="L65" s="34">
        <v>2017995.2</v>
      </c>
      <c r="M65" s="34">
        <v>159884.83</v>
      </c>
      <c r="N65" s="34">
        <v>1161849.39</v>
      </c>
      <c r="O65" s="34">
        <v>92769.23</v>
      </c>
      <c r="P65" s="34">
        <v>3548293.77</v>
      </c>
      <c r="Q65" s="34">
        <v>16626.93</v>
      </c>
      <c r="R65" s="34">
        <v>1421861.19</v>
      </c>
      <c r="S65" s="34">
        <v>53709.05</v>
      </c>
      <c r="T65" s="34">
        <v>100617.86</v>
      </c>
      <c r="U65" s="34">
        <v>347602.4</v>
      </c>
      <c r="V65" s="34">
        <v>207000</v>
      </c>
      <c r="W65" s="34">
        <v>484752.72</v>
      </c>
      <c r="X65" s="34">
        <v>129443.21</v>
      </c>
    </row>
    <row r="66" spans="1:24" ht="12.75">
      <c r="A66" s="35">
        <v>6</v>
      </c>
      <c r="B66" s="35">
        <v>1</v>
      </c>
      <c r="C66" s="35">
        <v>5</v>
      </c>
      <c r="D66" s="36">
        <v>2</v>
      </c>
      <c r="E66" s="37"/>
      <c r="F66" s="32" t="s">
        <v>86</v>
      </c>
      <c r="G66" s="58" t="s">
        <v>142</v>
      </c>
      <c r="H66" s="34">
        <v>13167728.5</v>
      </c>
      <c r="I66" s="34">
        <v>376013.93</v>
      </c>
      <c r="J66" s="34">
        <v>176754.48</v>
      </c>
      <c r="K66" s="34">
        <v>838298.42</v>
      </c>
      <c r="L66" s="34">
        <v>0</v>
      </c>
      <c r="M66" s="34">
        <v>1473067.29</v>
      </c>
      <c r="N66" s="34">
        <v>1553293.56</v>
      </c>
      <c r="O66" s="34">
        <v>43966.88</v>
      </c>
      <c r="P66" s="34">
        <v>3911957.31</v>
      </c>
      <c r="Q66" s="34">
        <v>28769</v>
      </c>
      <c r="R66" s="34">
        <v>2051045.75</v>
      </c>
      <c r="S66" s="34">
        <v>0</v>
      </c>
      <c r="T66" s="34">
        <v>203614.69</v>
      </c>
      <c r="U66" s="34">
        <v>286060.46</v>
      </c>
      <c r="V66" s="34">
        <v>2110049.73</v>
      </c>
      <c r="W66" s="34">
        <v>51799.95</v>
      </c>
      <c r="X66" s="34">
        <v>63037.05</v>
      </c>
    </row>
    <row r="67" spans="1:24" ht="12.75">
      <c r="A67" s="35">
        <v>6</v>
      </c>
      <c r="B67" s="35">
        <v>18</v>
      </c>
      <c r="C67" s="35">
        <v>3</v>
      </c>
      <c r="D67" s="36">
        <v>2</v>
      </c>
      <c r="E67" s="37"/>
      <c r="F67" s="32" t="s">
        <v>86</v>
      </c>
      <c r="G67" s="58" t="s">
        <v>143</v>
      </c>
      <c r="H67" s="34">
        <v>7365868.98</v>
      </c>
      <c r="I67" s="34">
        <v>562029.26</v>
      </c>
      <c r="J67" s="34">
        <v>150369.13</v>
      </c>
      <c r="K67" s="34">
        <v>137297.65</v>
      </c>
      <c r="L67" s="34">
        <v>0</v>
      </c>
      <c r="M67" s="34">
        <v>4489.87</v>
      </c>
      <c r="N67" s="34">
        <v>929703.92</v>
      </c>
      <c r="O67" s="34">
        <v>126300.42</v>
      </c>
      <c r="P67" s="34">
        <v>3270558.39</v>
      </c>
      <c r="Q67" s="34">
        <v>6778.26</v>
      </c>
      <c r="R67" s="34">
        <v>1319980.65</v>
      </c>
      <c r="S67" s="34">
        <v>7716</v>
      </c>
      <c r="T67" s="34">
        <v>35275</v>
      </c>
      <c r="U67" s="34">
        <v>426016.05</v>
      </c>
      <c r="V67" s="34">
        <v>272269.98</v>
      </c>
      <c r="W67" s="34">
        <v>45705.05</v>
      </c>
      <c r="X67" s="34">
        <v>71379.35</v>
      </c>
    </row>
    <row r="68" spans="1:24" ht="12.75">
      <c r="A68" s="35">
        <v>6</v>
      </c>
      <c r="B68" s="35">
        <v>9</v>
      </c>
      <c r="C68" s="35">
        <v>7</v>
      </c>
      <c r="D68" s="36">
        <v>2</v>
      </c>
      <c r="E68" s="37"/>
      <c r="F68" s="32" t="s">
        <v>86</v>
      </c>
      <c r="G68" s="58" t="s">
        <v>144</v>
      </c>
      <c r="H68" s="34">
        <v>26123988.46</v>
      </c>
      <c r="I68" s="34">
        <v>2560792.47</v>
      </c>
      <c r="J68" s="34">
        <v>0</v>
      </c>
      <c r="K68" s="34">
        <v>3629337.82</v>
      </c>
      <c r="L68" s="34">
        <v>0</v>
      </c>
      <c r="M68" s="34">
        <v>207352.82</v>
      </c>
      <c r="N68" s="34">
        <v>3570344.43</v>
      </c>
      <c r="O68" s="34">
        <v>169014.5</v>
      </c>
      <c r="P68" s="34">
        <v>9439453.03</v>
      </c>
      <c r="Q68" s="34">
        <v>88574.55</v>
      </c>
      <c r="R68" s="34">
        <v>3793746.99</v>
      </c>
      <c r="S68" s="34">
        <v>0</v>
      </c>
      <c r="T68" s="34">
        <v>201536.21</v>
      </c>
      <c r="U68" s="34">
        <v>1078649.45</v>
      </c>
      <c r="V68" s="34">
        <v>916827.62</v>
      </c>
      <c r="W68" s="34">
        <v>124000</v>
      </c>
      <c r="X68" s="34">
        <v>344358.57</v>
      </c>
    </row>
    <row r="69" spans="1:24" ht="12.75">
      <c r="A69" s="35">
        <v>6</v>
      </c>
      <c r="B69" s="35">
        <v>8</v>
      </c>
      <c r="C69" s="35">
        <v>4</v>
      </c>
      <c r="D69" s="36">
        <v>2</v>
      </c>
      <c r="E69" s="37"/>
      <c r="F69" s="32" t="s">
        <v>86</v>
      </c>
      <c r="G69" s="58" t="s">
        <v>145</v>
      </c>
      <c r="H69" s="34">
        <v>7086485.34</v>
      </c>
      <c r="I69" s="34">
        <v>765140.22</v>
      </c>
      <c r="J69" s="34">
        <v>0</v>
      </c>
      <c r="K69" s="34">
        <v>830030</v>
      </c>
      <c r="L69" s="34">
        <v>0</v>
      </c>
      <c r="M69" s="34">
        <v>34471.43</v>
      </c>
      <c r="N69" s="34">
        <v>1032830.26</v>
      </c>
      <c r="O69" s="34">
        <v>81436.52</v>
      </c>
      <c r="P69" s="34">
        <v>1752277.9</v>
      </c>
      <c r="Q69" s="34">
        <v>17416.36</v>
      </c>
      <c r="R69" s="34">
        <v>1420056.46</v>
      </c>
      <c r="S69" s="34">
        <v>71683.64</v>
      </c>
      <c r="T69" s="34">
        <v>110414.98</v>
      </c>
      <c r="U69" s="34">
        <v>228809.08</v>
      </c>
      <c r="V69" s="34">
        <v>163744.77</v>
      </c>
      <c r="W69" s="34">
        <v>20000</v>
      </c>
      <c r="X69" s="34">
        <v>558173.72</v>
      </c>
    </row>
    <row r="70" spans="1:24" ht="12.75">
      <c r="A70" s="35">
        <v>6</v>
      </c>
      <c r="B70" s="35">
        <v>12</v>
      </c>
      <c r="C70" s="35">
        <v>2</v>
      </c>
      <c r="D70" s="36">
        <v>2</v>
      </c>
      <c r="E70" s="37"/>
      <c r="F70" s="32" t="s">
        <v>86</v>
      </c>
      <c r="G70" s="58" t="s">
        <v>146</v>
      </c>
      <c r="H70" s="34">
        <v>14910624</v>
      </c>
      <c r="I70" s="34">
        <v>282133.05</v>
      </c>
      <c r="J70" s="34">
        <v>0</v>
      </c>
      <c r="K70" s="34">
        <v>1165681.19</v>
      </c>
      <c r="L70" s="34">
        <v>0</v>
      </c>
      <c r="M70" s="34">
        <v>161018.14</v>
      </c>
      <c r="N70" s="34">
        <v>1428192.7</v>
      </c>
      <c r="O70" s="34">
        <v>138322.7</v>
      </c>
      <c r="P70" s="34">
        <v>5950791.07</v>
      </c>
      <c r="Q70" s="34">
        <v>50826.27</v>
      </c>
      <c r="R70" s="34">
        <v>3745266.27</v>
      </c>
      <c r="S70" s="34">
        <v>0</v>
      </c>
      <c r="T70" s="34">
        <v>235749.65</v>
      </c>
      <c r="U70" s="34">
        <v>715602.04</v>
      </c>
      <c r="V70" s="34">
        <v>463085.39</v>
      </c>
      <c r="W70" s="34">
        <v>552551.9</v>
      </c>
      <c r="X70" s="34">
        <v>21403.63</v>
      </c>
    </row>
    <row r="71" spans="1:24" ht="12.75">
      <c r="A71" s="35">
        <v>6</v>
      </c>
      <c r="B71" s="35">
        <v>3</v>
      </c>
      <c r="C71" s="35">
        <v>6</v>
      </c>
      <c r="D71" s="36">
        <v>2</v>
      </c>
      <c r="E71" s="37"/>
      <c r="F71" s="32" t="s">
        <v>86</v>
      </c>
      <c r="G71" s="58" t="s">
        <v>147</v>
      </c>
      <c r="H71" s="34">
        <v>9499749</v>
      </c>
      <c r="I71" s="34">
        <v>506308.02</v>
      </c>
      <c r="J71" s="34">
        <v>7249.02</v>
      </c>
      <c r="K71" s="34">
        <v>612313.07</v>
      </c>
      <c r="L71" s="34">
        <v>0</v>
      </c>
      <c r="M71" s="34">
        <v>2012.76</v>
      </c>
      <c r="N71" s="34">
        <v>1341803.02</v>
      </c>
      <c r="O71" s="34">
        <v>55453.02</v>
      </c>
      <c r="P71" s="34">
        <v>4249463.33</v>
      </c>
      <c r="Q71" s="34">
        <v>34450.75</v>
      </c>
      <c r="R71" s="34">
        <v>1902279.76</v>
      </c>
      <c r="S71" s="34">
        <v>29640.07</v>
      </c>
      <c r="T71" s="34">
        <v>79586.73</v>
      </c>
      <c r="U71" s="34">
        <v>382879.33</v>
      </c>
      <c r="V71" s="34">
        <v>151523.42</v>
      </c>
      <c r="W71" s="34">
        <v>39000</v>
      </c>
      <c r="X71" s="34">
        <v>105786.7</v>
      </c>
    </row>
    <row r="72" spans="1:24" ht="12.75">
      <c r="A72" s="35">
        <v>6</v>
      </c>
      <c r="B72" s="35">
        <v>8</v>
      </c>
      <c r="C72" s="35">
        <v>5</v>
      </c>
      <c r="D72" s="36">
        <v>2</v>
      </c>
      <c r="E72" s="37"/>
      <c r="F72" s="32" t="s">
        <v>86</v>
      </c>
      <c r="G72" s="58" t="s">
        <v>148</v>
      </c>
      <c r="H72" s="34">
        <v>12876394.4</v>
      </c>
      <c r="I72" s="34">
        <v>181805.97</v>
      </c>
      <c r="J72" s="34">
        <v>236181.73</v>
      </c>
      <c r="K72" s="34">
        <v>510435.84</v>
      </c>
      <c r="L72" s="34">
        <v>0</v>
      </c>
      <c r="M72" s="34">
        <v>13984.7</v>
      </c>
      <c r="N72" s="34">
        <v>1980476.19</v>
      </c>
      <c r="O72" s="34">
        <v>154441.06</v>
      </c>
      <c r="P72" s="34">
        <v>5451571.18</v>
      </c>
      <c r="Q72" s="34">
        <v>55933.2</v>
      </c>
      <c r="R72" s="34">
        <v>1958701.13</v>
      </c>
      <c r="S72" s="34">
        <v>117653.28</v>
      </c>
      <c r="T72" s="34">
        <v>701899</v>
      </c>
      <c r="U72" s="34">
        <v>817327.06</v>
      </c>
      <c r="V72" s="34">
        <v>458000</v>
      </c>
      <c r="W72" s="34">
        <v>61831.23</v>
      </c>
      <c r="X72" s="34">
        <v>176152.83</v>
      </c>
    </row>
    <row r="73" spans="1:24" ht="12.75">
      <c r="A73" s="35">
        <v>6</v>
      </c>
      <c r="B73" s="35">
        <v>12</v>
      </c>
      <c r="C73" s="35">
        <v>3</v>
      </c>
      <c r="D73" s="36">
        <v>2</v>
      </c>
      <c r="E73" s="37"/>
      <c r="F73" s="32" t="s">
        <v>86</v>
      </c>
      <c r="G73" s="58" t="s">
        <v>149</v>
      </c>
      <c r="H73" s="34">
        <v>12069248.2</v>
      </c>
      <c r="I73" s="34">
        <v>204680.02</v>
      </c>
      <c r="J73" s="34">
        <v>0</v>
      </c>
      <c r="K73" s="34">
        <v>387752.33</v>
      </c>
      <c r="L73" s="34">
        <v>15158.6</v>
      </c>
      <c r="M73" s="34">
        <v>63214.53</v>
      </c>
      <c r="N73" s="34">
        <v>1415195.45</v>
      </c>
      <c r="O73" s="34">
        <v>144459.64</v>
      </c>
      <c r="P73" s="34">
        <v>5560935.17</v>
      </c>
      <c r="Q73" s="34">
        <v>48586.64</v>
      </c>
      <c r="R73" s="34">
        <v>2369760.85</v>
      </c>
      <c r="S73" s="34">
        <v>377418.48</v>
      </c>
      <c r="T73" s="34">
        <v>433341.96</v>
      </c>
      <c r="U73" s="34">
        <v>419868.81</v>
      </c>
      <c r="V73" s="34">
        <v>355827</v>
      </c>
      <c r="W73" s="34">
        <v>72024.21</v>
      </c>
      <c r="X73" s="34">
        <v>201024.51</v>
      </c>
    </row>
    <row r="74" spans="1:24" ht="12.75">
      <c r="A74" s="35">
        <v>6</v>
      </c>
      <c r="B74" s="35">
        <v>15</v>
      </c>
      <c r="C74" s="35">
        <v>4</v>
      </c>
      <c r="D74" s="36">
        <v>2</v>
      </c>
      <c r="E74" s="37"/>
      <c r="F74" s="32" t="s">
        <v>86</v>
      </c>
      <c r="G74" s="58" t="s">
        <v>150</v>
      </c>
      <c r="H74" s="34">
        <v>17433688.38</v>
      </c>
      <c r="I74" s="34">
        <v>167504.91</v>
      </c>
      <c r="J74" s="34">
        <v>0</v>
      </c>
      <c r="K74" s="34">
        <v>693465.65</v>
      </c>
      <c r="L74" s="34">
        <v>0</v>
      </c>
      <c r="M74" s="34">
        <v>135693.66</v>
      </c>
      <c r="N74" s="34">
        <v>1897301.02</v>
      </c>
      <c r="O74" s="34">
        <v>194723.46</v>
      </c>
      <c r="P74" s="34">
        <v>8279537.88</v>
      </c>
      <c r="Q74" s="34">
        <v>29662.48</v>
      </c>
      <c r="R74" s="34">
        <v>3777851.46</v>
      </c>
      <c r="S74" s="34">
        <v>0</v>
      </c>
      <c r="T74" s="34">
        <v>142754.5</v>
      </c>
      <c r="U74" s="34">
        <v>502924.84</v>
      </c>
      <c r="V74" s="34">
        <v>1369104.05</v>
      </c>
      <c r="W74" s="34">
        <v>84159.64</v>
      </c>
      <c r="X74" s="34">
        <v>159004.83</v>
      </c>
    </row>
    <row r="75" spans="1:24" ht="12.75">
      <c r="A75" s="35">
        <v>6</v>
      </c>
      <c r="B75" s="35">
        <v>16</v>
      </c>
      <c r="C75" s="35">
        <v>2</v>
      </c>
      <c r="D75" s="36">
        <v>2</v>
      </c>
      <c r="E75" s="37"/>
      <c r="F75" s="32" t="s">
        <v>86</v>
      </c>
      <c r="G75" s="58" t="s">
        <v>151</v>
      </c>
      <c r="H75" s="34">
        <v>15518068.52</v>
      </c>
      <c r="I75" s="34">
        <v>397906.23</v>
      </c>
      <c r="J75" s="34">
        <v>0</v>
      </c>
      <c r="K75" s="34">
        <v>1329502.49</v>
      </c>
      <c r="L75" s="34">
        <v>0</v>
      </c>
      <c r="M75" s="34">
        <v>3324.33</v>
      </c>
      <c r="N75" s="34">
        <v>1394593.34</v>
      </c>
      <c r="O75" s="34">
        <v>156640.86</v>
      </c>
      <c r="P75" s="34">
        <v>7330798.31</v>
      </c>
      <c r="Q75" s="34">
        <v>44910.36</v>
      </c>
      <c r="R75" s="34">
        <v>2978594.45</v>
      </c>
      <c r="S75" s="34">
        <v>71994.33</v>
      </c>
      <c r="T75" s="34">
        <v>262341.16</v>
      </c>
      <c r="U75" s="34">
        <v>825330.61</v>
      </c>
      <c r="V75" s="34">
        <v>399725.18</v>
      </c>
      <c r="W75" s="34">
        <v>24558.89</v>
      </c>
      <c r="X75" s="34">
        <v>297847.98</v>
      </c>
    </row>
    <row r="76" spans="1:24" ht="12.75">
      <c r="A76" s="35">
        <v>6</v>
      </c>
      <c r="B76" s="35">
        <v>1</v>
      </c>
      <c r="C76" s="35">
        <v>6</v>
      </c>
      <c r="D76" s="36">
        <v>2</v>
      </c>
      <c r="E76" s="37"/>
      <c r="F76" s="32" t="s">
        <v>86</v>
      </c>
      <c r="G76" s="58" t="s">
        <v>152</v>
      </c>
      <c r="H76" s="34">
        <v>8580184.03</v>
      </c>
      <c r="I76" s="34">
        <v>1078366.89</v>
      </c>
      <c r="J76" s="34">
        <v>119639.24</v>
      </c>
      <c r="K76" s="34">
        <v>287489.43</v>
      </c>
      <c r="L76" s="34">
        <v>0</v>
      </c>
      <c r="M76" s="34">
        <v>46435.56</v>
      </c>
      <c r="N76" s="34">
        <v>1426824.89</v>
      </c>
      <c r="O76" s="34">
        <v>100707.61</v>
      </c>
      <c r="P76" s="34">
        <v>2821604.69</v>
      </c>
      <c r="Q76" s="34">
        <v>19685</v>
      </c>
      <c r="R76" s="34">
        <v>1785695.98</v>
      </c>
      <c r="S76" s="34">
        <v>36990</v>
      </c>
      <c r="T76" s="34">
        <v>142424.59</v>
      </c>
      <c r="U76" s="34">
        <v>454737.51</v>
      </c>
      <c r="V76" s="34">
        <v>224105.18</v>
      </c>
      <c r="W76" s="34">
        <v>3284.7</v>
      </c>
      <c r="X76" s="34">
        <v>32192.76</v>
      </c>
    </row>
    <row r="77" spans="1:24" ht="12.75">
      <c r="A77" s="35">
        <v>6</v>
      </c>
      <c r="B77" s="35">
        <v>15</v>
      </c>
      <c r="C77" s="35">
        <v>5</v>
      </c>
      <c r="D77" s="36">
        <v>2</v>
      </c>
      <c r="E77" s="37"/>
      <c r="F77" s="32" t="s">
        <v>86</v>
      </c>
      <c r="G77" s="58" t="s">
        <v>153</v>
      </c>
      <c r="H77" s="34">
        <v>10325542.11</v>
      </c>
      <c r="I77" s="34">
        <v>298828.11</v>
      </c>
      <c r="J77" s="34">
        <v>0</v>
      </c>
      <c r="K77" s="34">
        <v>839312.22</v>
      </c>
      <c r="L77" s="34">
        <v>0</v>
      </c>
      <c r="M77" s="34">
        <v>304378.74</v>
      </c>
      <c r="N77" s="34">
        <v>1194793.22</v>
      </c>
      <c r="O77" s="34">
        <v>161806.82</v>
      </c>
      <c r="P77" s="34">
        <v>4433114.22</v>
      </c>
      <c r="Q77" s="34">
        <v>22125.41</v>
      </c>
      <c r="R77" s="34">
        <v>2054800.24</v>
      </c>
      <c r="S77" s="34">
        <v>33333.54</v>
      </c>
      <c r="T77" s="34">
        <v>175904.5</v>
      </c>
      <c r="U77" s="34">
        <v>393798.59</v>
      </c>
      <c r="V77" s="34">
        <v>244617.49</v>
      </c>
      <c r="W77" s="34">
        <v>20285.73</v>
      </c>
      <c r="X77" s="34">
        <v>148443.28</v>
      </c>
    </row>
    <row r="78" spans="1:24" ht="12.75">
      <c r="A78" s="35">
        <v>6</v>
      </c>
      <c r="B78" s="35">
        <v>20</v>
      </c>
      <c r="C78" s="35">
        <v>3</v>
      </c>
      <c r="D78" s="36">
        <v>2</v>
      </c>
      <c r="E78" s="37"/>
      <c r="F78" s="32" t="s">
        <v>86</v>
      </c>
      <c r="G78" s="58" t="s">
        <v>154</v>
      </c>
      <c r="H78" s="34">
        <v>10754644.49</v>
      </c>
      <c r="I78" s="34">
        <v>464703.88</v>
      </c>
      <c r="J78" s="34">
        <v>60046.06</v>
      </c>
      <c r="K78" s="34">
        <v>723163.86</v>
      </c>
      <c r="L78" s="34">
        <v>0</v>
      </c>
      <c r="M78" s="34">
        <v>4785.2</v>
      </c>
      <c r="N78" s="34">
        <v>1751342.41</v>
      </c>
      <c r="O78" s="34">
        <v>242448.34</v>
      </c>
      <c r="P78" s="34">
        <v>3361975.46</v>
      </c>
      <c r="Q78" s="34">
        <v>8829.52</v>
      </c>
      <c r="R78" s="34">
        <v>2429407.44</v>
      </c>
      <c r="S78" s="34">
        <v>264248</v>
      </c>
      <c r="T78" s="34">
        <v>99888.09</v>
      </c>
      <c r="U78" s="34">
        <v>716500.12</v>
      </c>
      <c r="V78" s="34">
        <v>300000</v>
      </c>
      <c r="W78" s="34">
        <v>35668.34</v>
      </c>
      <c r="X78" s="34">
        <v>291637.77</v>
      </c>
    </row>
    <row r="79" spans="1:24" ht="12.75">
      <c r="A79" s="35">
        <v>6</v>
      </c>
      <c r="B79" s="35">
        <v>9</v>
      </c>
      <c r="C79" s="35">
        <v>8</v>
      </c>
      <c r="D79" s="36">
        <v>2</v>
      </c>
      <c r="E79" s="37"/>
      <c r="F79" s="32" t="s">
        <v>86</v>
      </c>
      <c r="G79" s="58" t="s">
        <v>155</v>
      </c>
      <c r="H79" s="34">
        <v>21333812.26</v>
      </c>
      <c r="I79" s="34">
        <v>413389.93</v>
      </c>
      <c r="J79" s="34">
        <v>248565.35</v>
      </c>
      <c r="K79" s="34">
        <v>2467565.56</v>
      </c>
      <c r="L79" s="34">
        <v>0</v>
      </c>
      <c r="M79" s="34">
        <v>658217</v>
      </c>
      <c r="N79" s="34">
        <v>2640484.18</v>
      </c>
      <c r="O79" s="34">
        <v>353935.23</v>
      </c>
      <c r="P79" s="34">
        <v>7810142.91</v>
      </c>
      <c r="Q79" s="34">
        <v>100980.67</v>
      </c>
      <c r="R79" s="34">
        <v>3531917.89</v>
      </c>
      <c r="S79" s="34">
        <v>0</v>
      </c>
      <c r="T79" s="34">
        <v>386551.21</v>
      </c>
      <c r="U79" s="34">
        <v>1951947.42</v>
      </c>
      <c r="V79" s="34">
        <v>431147.98</v>
      </c>
      <c r="W79" s="34">
        <v>60424.65</v>
      </c>
      <c r="X79" s="34">
        <v>278542.28</v>
      </c>
    </row>
    <row r="80" spans="1:24" ht="12.75">
      <c r="A80" s="35">
        <v>6</v>
      </c>
      <c r="B80" s="35">
        <v>1</v>
      </c>
      <c r="C80" s="35">
        <v>7</v>
      </c>
      <c r="D80" s="36">
        <v>2</v>
      </c>
      <c r="E80" s="37"/>
      <c r="F80" s="32" t="s">
        <v>86</v>
      </c>
      <c r="G80" s="58" t="s">
        <v>156</v>
      </c>
      <c r="H80" s="34">
        <v>8981277.44</v>
      </c>
      <c r="I80" s="34">
        <v>124659.2</v>
      </c>
      <c r="J80" s="34">
        <v>0</v>
      </c>
      <c r="K80" s="34">
        <v>187222.46</v>
      </c>
      <c r="L80" s="34">
        <v>17691.62</v>
      </c>
      <c r="M80" s="34">
        <v>177901.81</v>
      </c>
      <c r="N80" s="34">
        <v>1421019.86</v>
      </c>
      <c r="O80" s="34">
        <v>92180.39</v>
      </c>
      <c r="P80" s="34">
        <v>4040062.05</v>
      </c>
      <c r="Q80" s="34">
        <v>21151.86</v>
      </c>
      <c r="R80" s="34">
        <v>1649396.51</v>
      </c>
      <c r="S80" s="34">
        <v>149628</v>
      </c>
      <c r="T80" s="34">
        <v>166431.34</v>
      </c>
      <c r="U80" s="34">
        <v>314057.07</v>
      </c>
      <c r="V80" s="34">
        <v>222909.73</v>
      </c>
      <c r="W80" s="34">
        <v>26235.48</v>
      </c>
      <c r="X80" s="34">
        <v>370730.06</v>
      </c>
    </row>
    <row r="81" spans="1:24" ht="12.75">
      <c r="A81" s="35">
        <v>6</v>
      </c>
      <c r="B81" s="35">
        <v>14</v>
      </c>
      <c r="C81" s="35">
        <v>5</v>
      </c>
      <c r="D81" s="36">
        <v>2</v>
      </c>
      <c r="E81" s="37"/>
      <c r="F81" s="32" t="s">
        <v>86</v>
      </c>
      <c r="G81" s="58" t="s">
        <v>157</v>
      </c>
      <c r="H81" s="34">
        <v>19126350.7</v>
      </c>
      <c r="I81" s="34">
        <v>1953939.81</v>
      </c>
      <c r="J81" s="34">
        <v>7906.16</v>
      </c>
      <c r="K81" s="34">
        <v>1804979.66</v>
      </c>
      <c r="L81" s="34">
        <v>4428</v>
      </c>
      <c r="M81" s="34">
        <v>150931.07</v>
      </c>
      <c r="N81" s="34">
        <v>2027589.16</v>
      </c>
      <c r="O81" s="34">
        <v>84304.98</v>
      </c>
      <c r="P81" s="34">
        <v>6936026.03</v>
      </c>
      <c r="Q81" s="34">
        <v>72989.14</v>
      </c>
      <c r="R81" s="34">
        <v>3354496.54</v>
      </c>
      <c r="S81" s="34">
        <v>224919.35</v>
      </c>
      <c r="T81" s="34">
        <v>347088.35</v>
      </c>
      <c r="U81" s="34">
        <v>1262668.02</v>
      </c>
      <c r="V81" s="34">
        <v>522803</v>
      </c>
      <c r="W81" s="34">
        <v>206904.5</v>
      </c>
      <c r="X81" s="34">
        <v>164376.93</v>
      </c>
    </row>
    <row r="82" spans="1:24" ht="12.75">
      <c r="A82" s="35">
        <v>6</v>
      </c>
      <c r="B82" s="35">
        <v>6</v>
      </c>
      <c r="C82" s="35">
        <v>5</v>
      </c>
      <c r="D82" s="36">
        <v>2</v>
      </c>
      <c r="E82" s="37"/>
      <c r="F82" s="32" t="s">
        <v>86</v>
      </c>
      <c r="G82" s="58" t="s">
        <v>90</v>
      </c>
      <c r="H82" s="34">
        <v>18407379.87</v>
      </c>
      <c r="I82" s="34">
        <v>638174.61</v>
      </c>
      <c r="J82" s="34">
        <v>118237.66</v>
      </c>
      <c r="K82" s="34">
        <v>435990.14</v>
      </c>
      <c r="L82" s="34">
        <v>0</v>
      </c>
      <c r="M82" s="34">
        <v>81159.55</v>
      </c>
      <c r="N82" s="34">
        <v>2146661.5</v>
      </c>
      <c r="O82" s="34">
        <v>387970.01</v>
      </c>
      <c r="P82" s="34">
        <v>8729780.58</v>
      </c>
      <c r="Q82" s="34">
        <v>121278.64</v>
      </c>
      <c r="R82" s="34">
        <v>3219490.24</v>
      </c>
      <c r="S82" s="34">
        <v>247195.25</v>
      </c>
      <c r="T82" s="34">
        <v>157484.91</v>
      </c>
      <c r="U82" s="34">
        <v>640314.98</v>
      </c>
      <c r="V82" s="34">
        <v>1084223.37</v>
      </c>
      <c r="W82" s="34">
        <v>113550.62</v>
      </c>
      <c r="X82" s="34">
        <v>285867.81</v>
      </c>
    </row>
    <row r="83" spans="1:24" ht="12.75">
      <c r="A83" s="35">
        <v>6</v>
      </c>
      <c r="B83" s="35">
        <v>6</v>
      </c>
      <c r="C83" s="35">
        <v>6</v>
      </c>
      <c r="D83" s="36">
        <v>2</v>
      </c>
      <c r="E83" s="37"/>
      <c r="F83" s="32" t="s">
        <v>86</v>
      </c>
      <c r="G83" s="58" t="s">
        <v>158</v>
      </c>
      <c r="H83" s="34">
        <v>9378757.7</v>
      </c>
      <c r="I83" s="34">
        <v>568834.83</v>
      </c>
      <c r="J83" s="34">
        <v>315710.32</v>
      </c>
      <c r="K83" s="34">
        <v>159500.5</v>
      </c>
      <c r="L83" s="34">
        <v>0</v>
      </c>
      <c r="M83" s="34">
        <v>86607.37</v>
      </c>
      <c r="N83" s="34">
        <v>1112260.2</v>
      </c>
      <c r="O83" s="34">
        <v>100793.44</v>
      </c>
      <c r="P83" s="34">
        <v>2819716.55</v>
      </c>
      <c r="Q83" s="34">
        <v>14745.27</v>
      </c>
      <c r="R83" s="34">
        <v>1750501.37</v>
      </c>
      <c r="S83" s="34">
        <v>0</v>
      </c>
      <c r="T83" s="34">
        <v>96501.38</v>
      </c>
      <c r="U83" s="34">
        <v>1769884.96</v>
      </c>
      <c r="V83" s="34">
        <v>401811.65</v>
      </c>
      <c r="W83" s="34">
        <v>58933</v>
      </c>
      <c r="X83" s="34">
        <v>122956.86</v>
      </c>
    </row>
    <row r="84" spans="1:24" ht="12.75">
      <c r="A84" s="35">
        <v>6</v>
      </c>
      <c r="B84" s="35">
        <v>7</v>
      </c>
      <c r="C84" s="35">
        <v>5</v>
      </c>
      <c r="D84" s="36">
        <v>2</v>
      </c>
      <c r="E84" s="37"/>
      <c r="F84" s="32" t="s">
        <v>86</v>
      </c>
      <c r="G84" s="58" t="s">
        <v>91</v>
      </c>
      <c r="H84" s="34">
        <v>14245211.03</v>
      </c>
      <c r="I84" s="34">
        <v>422047.74</v>
      </c>
      <c r="J84" s="34">
        <v>124712.12</v>
      </c>
      <c r="K84" s="34">
        <v>520356.74</v>
      </c>
      <c r="L84" s="34">
        <v>0</v>
      </c>
      <c r="M84" s="34">
        <v>9007.04</v>
      </c>
      <c r="N84" s="34">
        <v>1465659.96</v>
      </c>
      <c r="O84" s="34">
        <v>61569.84</v>
      </c>
      <c r="P84" s="34">
        <v>6281598.17</v>
      </c>
      <c r="Q84" s="34">
        <v>43314.63</v>
      </c>
      <c r="R84" s="34">
        <v>2463173.55</v>
      </c>
      <c r="S84" s="34">
        <v>0</v>
      </c>
      <c r="T84" s="34">
        <v>257756.4</v>
      </c>
      <c r="U84" s="34">
        <v>1887009.4</v>
      </c>
      <c r="V84" s="34">
        <v>511893.72</v>
      </c>
      <c r="W84" s="34">
        <v>135939.81</v>
      </c>
      <c r="X84" s="34">
        <v>61171.91</v>
      </c>
    </row>
    <row r="85" spans="1:24" ht="12.75">
      <c r="A85" s="35">
        <v>6</v>
      </c>
      <c r="B85" s="35">
        <v>18</v>
      </c>
      <c r="C85" s="35">
        <v>4</v>
      </c>
      <c r="D85" s="36">
        <v>2</v>
      </c>
      <c r="E85" s="37"/>
      <c r="F85" s="32" t="s">
        <v>86</v>
      </c>
      <c r="G85" s="58" t="s">
        <v>159</v>
      </c>
      <c r="H85" s="34">
        <v>6639405.79</v>
      </c>
      <c r="I85" s="34">
        <v>172080.37</v>
      </c>
      <c r="J85" s="34">
        <v>175961.23</v>
      </c>
      <c r="K85" s="34">
        <v>361542.32</v>
      </c>
      <c r="L85" s="34">
        <v>79546.23</v>
      </c>
      <c r="M85" s="34">
        <v>29751.26</v>
      </c>
      <c r="N85" s="34">
        <v>1040209.17</v>
      </c>
      <c r="O85" s="34">
        <v>49988.99</v>
      </c>
      <c r="P85" s="34">
        <v>2586642.64</v>
      </c>
      <c r="Q85" s="34">
        <v>12954.71</v>
      </c>
      <c r="R85" s="34">
        <v>1274743.84</v>
      </c>
      <c r="S85" s="34">
        <v>0</v>
      </c>
      <c r="T85" s="34">
        <v>55549.28</v>
      </c>
      <c r="U85" s="34">
        <v>459357.62</v>
      </c>
      <c r="V85" s="34">
        <v>299835.44</v>
      </c>
      <c r="W85" s="34">
        <v>1479.95</v>
      </c>
      <c r="X85" s="34">
        <v>39762.74</v>
      </c>
    </row>
    <row r="86" spans="1:24" ht="12.75">
      <c r="A86" s="35">
        <v>6</v>
      </c>
      <c r="B86" s="35">
        <v>9</v>
      </c>
      <c r="C86" s="35">
        <v>9</v>
      </c>
      <c r="D86" s="36">
        <v>2</v>
      </c>
      <c r="E86" s="37"/>
      <c r="F86" s="32" t="s">
        <v>86</v>
      </c>
      <c r="G86" s="58" t="s">
        <v>160</v>
      </c>
      <c r="H86" s="34">
        <v>8521337.86</v>
      </c>
      <c r="I86" s="34">
        <v>355618.65</v>
      </c>
      <c r="J86" s="34">
        <v>208181.51</v>
      </c>
      <c r="K86" s="34">
        <v>725590.87</v>
      </c>
      <c r="L86" s="34">
        <v>0</v>
      </c>
      <c r="M86" s="34">
        <v>13642.32</v>
      </c>
      <c r="N86" s="34">
        <v>1078520.92</v>
      </c>
      <c r="O86" s="34">
        <v>159322.52</v>
      </c>
      <c r="P86" s="34">
        <v>3063109.14</v>
      </c>
      <c r="Q86" s="34">
        <v>38639.92</v>
      </c>
      <c r="R86" s="34">
        <v>1547144.36</v>
      </c>
      <c r="S86" s="34">
        <v>0</v>
      </c>
      <c r="T86" s="34">
        <v>308118.1</v>
      </c>
      <c r="U86" s="34">
        <v>711668.6</v>
      </c>
      <c r="V86" s="34">
        <v>251280.29</v>
      </c>
      <c r="W86" s="34">
        <v>24962.18</v>
      </c>
      <c r="X86" s="34">
        <v>35538.48</v>
      </c>
    </row>
    <row r="87" spans="1:24" ht="12.75">
      <c r="A87" s="35">
        <v>6</v>
      </c>
      <c r="B87" s="35">
        <v>11</v>
      </c>
      <c r="C87" s="35">
        <v>4</v>
      </c>
      <c r="D87" s="36">
        <v>2</v>
      </c>
      <c r="E87" s="37"/>
      <c r="F87" s="32" t="s">
        <v>86</v>
      </c>
      <c r="G87" s="58" t="s">
        <v>161</v>
      </c>
      <c r="H87" s="34">
        <v>22788627.59</v>
      </c>
      <c r="I87" s="34">
        <v>248433.35</v>
      </c>
      <c r="J87" s="34">
        <v>0</v>
      </c>
      <c r="K87" s="34">
        <v>238236.98</v>
      </c>
      <c r="L87" s="34">
        <v>0</v>
      </c>
      <c r="M87" s="34">
        <v>567006.55</v>
      </c>
      <c r="N87" s="34">
        <v>2111162.54</v>
      </c>
      <c r="O87" s="34">
        <v>172696.64</v>
      </c>
      <c r="P87" s="34">
        <v>10982155.75</v>
      </c>
      <c r="Q87" s="34">
        <v>108469.93</v>
      </c>
      <c r="R87" s="34">
        <v>5402495.72</v>
      </c>
      <c r="S87" s="34">
        <v>16952</v>
      </c>
      <c r="T87" s="34">
        <v>743321.51</v>
      </c>
      <c r="U87" s="34">
        <v>677589.03</v>
      </c>
      <c r="V87" s="34">
        <v>1081504.67</v>
      </c>
      <c r="W87" s="34">
        <v>156852.43</v>
      </c>
      <c r="X87" s="34">
        <v>281750.49</v>
      </c>
    </row>
    <row r="88" spans="1:24" ht="12.75">
      <c r="A88" s="35">
        <v>6</v>
      </c>
      <c r="B88" s="35">
        <v>2</v>
      </c>
      <c r="C88" s="35">
        <v>8</v>
      </c>
      <c r="D88" s="36">
        <v>2</v>
      </c>
      <c r="E88" s="37"/>
      <c r="F88" s="32" t="s">
        <v>86</v>
      </c>
      <c r="G88" s="58" t="s">
        <v>162</v>
      </c>
      <c r="H88" s="34">
        <v>18643638.37</v>
      </c>
      <c r="I88" s="34">
        <v>319622.56</v>
      </c>
      <c r="J88" s="34">
        <v>21062.17</v>
      </c>
      <c r="K88" s="34">
        <v>1216127.89</v>
      </c>
      <c r="L88" s="34">
        <v>0</v>
      </c>
      <c r="M88" s="34">
        <v>0</v>
      </c>
      <c r="N88" s="34">
        <v>1051729.57</v>
      </c>
      <c r="O88" s="34">
        <v>117375.54</v>
      </c>
      <c r="P88" s="34">
        <v>5786416.17</v>
      </c>
      <c r="Q88" s="34">
        <v>54459.9</v>
      </c>
      <c r="R88" s="34">
        <v>2509812.92</v>
      </c>
      <c r="S88" s="34">
        <v>0</v>
      </c>
      <c r="T88" s="34">
        <v>202762.99</v>
      </c>
      <c r="U88" s="34">
        <v>6834692.73</v>
      </c>
      <c r="V88" s="34">
        <v>252500</v>
      </c>
      <c r="W88" s="34">
        <v>234942.02</v>
      </c>
      <c r="X88" s="34">
        <v>42133.91</v>
      </c>
    </row>
    <row r="89" spans="1:24" ht="12.75">
      <c r="A89" s="35">
        <v>6</v>
      </c>
      <c r="B89" s="35">
        <v>14</v>
      </c>
      <c r="C89" s="35">
        <v>6</v>
      </c>
      <c r="D89" s="36">
        <v>2</v>
      </c>
      <c r="E89" s="37"/>
      <c r="F89" s="32" t="s">
        <v>86</v>
      </c>
      <c r="G89" s="58" t="s">
        <v>163</v>
      </c>
      <c r="H89" s="34">
        <v>18376839.08</v>
      </c>
      <c r="I89" s="34">
        <v>2818631.04</v>
      </c>
      <c r="J89" s="34">
        <v>0</v>
      </c>
      <c r="K89" s="34">
        <v>795761.71</v>
      </c>
      <c r="L89" s="34">
        <v>1600</v>
      </c>
      <c r="M89" s="34">
        <v>115176.39</v>
      </c>
      <c r="N89" s="34">
        <v>1414968.79</v>
      </c>
      <c r="O89" s="34">
        <v>104311.08</v>
      </c>
      <c r="P89" s="34">
        <v>7807374.25</v>
      </c>
      <c r="Q89" s="34">
        <v>63232</v>
      </c>
      <c r="R89" s="34">
        <v>3217251.38</v>
      </c>
      <c r="S89" s="34">
        <v>10000</v>
      </c>
      <c r="T89" s="34">
        <v>372434.53</v>
      </c>
      <c r="U89" s="34">
        <v>724606.13</v>
      </c>
      <c r="V89" s="34">
        <v>576880.08</v>
      </c>
      <c r="W89" s="34">
        <v>78009.57</v>
      </c>
      <c r="X89" s="34">
        <v>276602.13</v>
      </c>
    </row>
    <row r="90" spans="1:24" ht="12.75">
      <c r="A90" s="35">
        <v>6</v>
      </c>
      <c r="B90" s="35">
        <v>1</v>
      </c>
      <c r="C90" s="35">
        <v>8</v>
      </c>
      <c r="D90" s="36">
        <v>2</v>
      </c>
      <c r="E90" s="37"/>
      <c r="F90" s="32" t="s">
        <v>86</v>
      </c>
      <c r="G90" s="58" t="s">
        <v>164</v>
      </c>
      <c r="H90" s="34">
        <v>8984152.09</v>
      </c>
      <c r="I90" s="34">
        <v>146166.15</v>
      </c>
      <c r="J90" s="34">
        <v>220656.73</v>
      </c>
      <c r="K90" s="34">
        <v>476368.49</v>
      </c>
      <c r="L90" s="34">
        <v>0</v>
      </c>
      <c r="M90" s="34">
        <v>98330.77</v>
      </c>
      <c r="N90" s="34">
        <v>1327397.28</v>
      </c>
      <c r="O90" s="34">
        <v>105840.68</v>
      </c>
      <c r="P90" s="34">
        <v>3852252.45</v>
      </c>
      <c r="Q90" s="34">
        <v>26661.31</v>
      </c>
      <c r="R90" s="34">
        <v>1685190.43</v>
      </c>
      <c r="S90" s="34">
        <v>0</v>
      </c>
      <c r="T90" s="34">
        <v>178007.59</v>
      </c>
      <c r="U90" s="34">
        <v>289433.3</v>
      </c>
      <c r="V90" s="34">
        <v>460673.92</v>
      </c>
      <c r="W90" s="34">
        <v>46677.8</v>
      </c>
      <c r="X90" s="34">
        <v>70495.19</v>
      </c>
    </row>
    <row r="91" spans="1:24" ht="12.75">
      <c r="A91" s="35">
        <v>6</v>
      </c>
      <c r="B91" s="35">
        <v>3</v>
      </c>
      <c r="C91" s="35">
        <v>7</v>
      </c>
      <c r="D91" s="36">
        <v>2</v>
      </c>
      <c r="E91" s="37"/>
      <c r="F91" s="32" t="s">
        <v>86</v>
      </c>
      <c r="G91" s="58" t="s">
        <v>165</v>
      </c>
      <c r="H91" s="34">
        <v>8782952.69</v>
      </c>
      <c r="I91" s="34">
        <v>326849.35</v>
      </c>
      <c r="J91" s="34">
        <v>0</v>
      </c>
      <c r="K91" s="34">
        <v>264870.83</v>
      </c>
      <c r="L91" s="34">
        <v>979942.78</v>
      </c>
      <c r="M91" s="34">
        <v>123027.17</v>
      </c>
      <c r="N91" s="34">
        <v>1109638.5</v>
      </c>
      <c r="O91" s="34">
        <v>75678.82</v>
      </c>
      <c r="P91" s="34">
        <v>2727381.27</v>
      </c>
      <c r="Q91" s="34">
        <v>13598.48</v>
      </c>
      <c r="R91" s="34">
        <v>2360899.03</v>
      </c>
      <c r="S91" s="34">
        <v>0</v>
      </c>
      <c r="T91" s="34">
        <v>94261.68</v>
      </c>
      <c r="U91" s="34">
        <v>205131.21</v>
      </c>
      <c r="V91" s="34">
        <v>367181.84</v>
      </c>
      <c r="W91" s="34">
        <v>54959.76</v>
      </c>
      <c r="X91" s="34">
        <v>79531.97</v>
      </c>
    </row>
    <row r="92" spans="1:24" ht="12.75">
      <c r="A92" s="35">
        <v>6</v>
      </c>
      <c r="B92" s="35">
        <v>8</v>
      </c>
      <c r="C92" s="35">
        <v>7</v>
      </c>
      <c r="D92" s="36">
        <v>2</v>
      </c>
      <c r="E92" s="37"/>
      <c r="F92" s="32" t="s">
        <v>86</v>
      </c>
      <c r="G92" s="58" t="s">
        <v>92</v>
      </c>
      <c r="H92" s="34">
        <v>21567322.79</v>
      </c>
      <c r="I92" s="34">
        <v>162204.44</v>
      </c>
      <c r="J92" s="34">
        <v>0</v>
      </c>
      <c r="K92" s="34">
        <v>337742.82</v>
      </c>
      <c r="L92" s="34">
        <v>0</v>
      </c>
      <c r="M92" s="34">
        <v>190385.31</v>
      </c>
      <c r="N92" s="34">
        <v>2484798.24</v>
      </c>
      <c r="O92" s="34">
        <v>78539.23</v>
      </c>
      <c r="P92" s="34">
        <v>9362964.8</v>
      </c>
      <c r="Q92" s="34">
        <v>84342.74</v>
      </c>
      <c r="R92" s="34">
        <v>4095860.65</v>
      </c>
      <c r="S92" s="34">
        <v>0</v>
      </c>
      <c r="T92" s="34">
        <v>188759.69</v>
      </c>
      <c r="U92" s="34">
        <v>3155661.95</v>
      </c>
      <c r="V92" s="34">
        <v>514200</v>
      </c>
      <c r="W92" s="34">
        <v>106515.61</v>
      </c>
      <c r="X92" s="34">
        <v>805347.31</v>
      </c>
    </row>
    <row r="93" spans="1:24" ht="12.75">
      <c r="A93" s="35">
        <v>6</v>
      </c>
      <c r="B93" s="35">
        <v>18</v>
      </c>
      <c r="C93" s="35">
        <v>5</v>
      </c>
      <c r="D93" s="36">
        <v>2</v>
      </c>
      <c r="E93" s="37"/>
      <c r="F93" s="32" t="s">
        <v>86</v>
      </c>
      <c r="G93" s="58" t="s">
        <v>166</v>
      </c>
      <c r="H93" s="34">
        <v>15547544.47</v>
      </c>
      <c r="I93" s="34">
        <v>1077037.89</v>
      </c>
      <c r="J93" s="34">
        <v>0</v>
      </c>
      <c r="K93" s="34">
        <v>135927.96</v>
      </c>
      <c r="L93" s="34">
        <v>0</v>
      </c>
      <c r="M93" s="34">
        <v>52129.84</v>
      </c>
      <c r="N93" s="34">
        <v>1885112.15</v>
      </c>
      <c r="O93" s="34">
        <v>74317.25</v>
      </c>
      <c r="P93" s="34">
        <v>6037391.72</v>
      </c>
      <c r="Q93" s="34">
        <v>48921.95</v>
      </c>
      <c r="R93" s="34">
        <v>3596490.88</v>
      </c>
      <c r="S93" s="34">
        <v>176419.69</v>
      </c>
      <c r="T93" s="34">
        <v>345014.46</v>
      </c>
      <c r="U93" s="34">
        <v>569163.33</v>
      </c>
      <c r="V93" s="34">
        <v>497381.73</v>
      </c>
      <c r="W93" s="34">
        <v>641418.26</v>
      </c>
      <c r="X93" s="34">
        <v>410817.36</v>
      </c>
    </row>
    <row r="94" spans="1:24" ht="12.75">
      <c r="A94" s="35">
        <v>6</v>
      </c>
      <c r="B94" s="35">
        <v>10</v>
      </c>
      <c r="C94" s="35">
        <v>2</v>
      </c>
      <c r="D94" s="36">
        <v>2</v>
      </c>
      <c r="E94" s="37"/>
      <c r="F94" s="32" t="s">
        <v>86</v>
      </c>
      <c r="G94" s="58" t="s">
        <v>167</v>
      </c>
      <c r="H94" s="34">
        <v>12892433.08</v>
      </c>
      <c r="I94" s="34">
        <v>247672.68</v>
      </c>
      <c r="J94" s="34">
        <v>192866.81</v>
      </c>
      <c r="K94" s="34">
        <v>413265.09</v>
      </c>
      <c r="L94" s="34">
        <v>1996.67</v>
      </c>
      <c r="M94" s="34">
        <v>19961.22</v>
      </c>
      <c r="N94" s="34">
        <v>2266220.37</v>
      </c>
      <c r="O94" s="34">
        <v>148818.67</v>
      </c>
      <c r="P94" s="34">
        <v>5012809.65</v>
      </c>
      <c r="Q94" s="34">
        <v>59097.68</v>
      </c>
      <c r="R94" s="34">
        <v>2307289.98</v>
      </c>
      <c r="S94" s="34">
        <v>351657.48</v>
      </c>
      <c r="T94" s="34">
        <v>165630.24</v>
      </c>
      <c r="U94" s="34">
        <v>812932.9</v>
      </c>
      <c r="V94" s="34">
        <v>449748.22</v>
      </c>
      <c r="W94" s="34">
        <v>219699.29</v>
      </c>
      <c r="X94" s="34">
        <v>222766.13</v>
      </c>
    </row>
    <row r="95" spans="1:24" ht="12.75">
      <c r="A95" s="35">
        <v>6</v>
      </c>
      <c r="B95" s="35">
        <v>20</v>
      </c>
      <c r="C95" s="35">
        <v>5</v>
      </c>
      <c r="D95" s="36">
        <v>2</v>
      </c>
      <c r="E95" s="37"/>
      <c r="F95" s="32" t="s">
        <v>86</v>
      </c>
      <c r="G95" s="58" t="s">
        <v>168</v>
      </c>
      <c r="H95" s="34">
        <v>15954829.74</v>
      </c>
      <c r="I95" s="34">
        <v>213010.3</v>
      </c>
      <c r="J95" s="34">
        <v>62923.24</v>
      </c>
      <c r="K95" s="34">
        <v>560312.28</v>
      </c>
      <c r="L95" s="34">
        <v>0</v>
      </c>
      <c r="M95" s="34">
        <v>0</v>
      </c>
      <c r="N95" s="34">
        <v>1536458</v>
      </c>
      <c r="O95" s="34">
        <v>197681.63</v>
      </c>
      <c r="P95" s="34">
        <v>6135791.55</v>
      </c>
      <c r="Q95" s="34">
        <v>32952.12</v>
      </c>
      <c r="R95" s="34">
        <v>2440693.21</v>
      </c>
      <c r="S95" s="34">
        <v>0</v>
      </c>
      <c r="T95" s="34">
        <v>191220.6</v>
      </c>
      <c r="U95" s="34">
        <v>4113541.22</v>
      </c>
      <c r="V95" s="34">
        <v>263763.71</v>
      </c>
      <c r="W95" s="34">
        <v>130467.52</v>
      </c>
      <c r="X95" s="34">
        <v>76014.36</v>
      </c>
    </row>
    <row r="96" spans="1:24" ht="12.75">
      <c r="A96" s="35">
        <v>6</v>
      </c>
      <c r="B96" s="35">
        <v>12</v>
      </c>
      <c r="C96" s="35">
        <v>4</v>
      </c>
      <c r="D96" s="36">
        <v>2</v>
      </c>
      <c r="E96" s="37"/>
      <c r="F96" s="32" t="s">
        <v>86</v>
      </c>
      <c r="G96" s="58" t="s">
        <v>169</v>
      </c>
      <c r="H96" s="34">
        <v>10235366.5</v>
      </c>
      <c r="I96" s="34">
        <v>189262.02</v>
      </c>
      <c r="J96" s="34">
        <v>253898.14</v>
      </c>
      <c r="K96" s="34">
        <v>468560.98</v>
      </c>
      <c r="L96" s="34">
        <v>0</v>
      </c>
      <c r="M96" s="34">
        <v>225335.3</v>
      </c>
      <c r="N96" s="34">
        <v>1171992.9</v>
      </c>
      <c r="O96" s="34">
        <v>311029.38</v>
      </c>
      <c r="P96" s="34">
        <v>3934238.08</v>
      </c>
      <c r="Q96" s="34">
        <v>41529.79</v>
      </c>
      <c r="R96" s="34">
        <v>2478721.53</v>
      </c>
      <c r="S96" s="34">
        <v>0</v>
      </c>
      <c r="T96" s="34">
        <v>114697.2</v>
      </c>
      <c r="U96" s="34">
        <v>456165.4</v>
      </c>
      <c r="V96" s="34">
        <v>320932.23</v>
      </c>
      <c r="W96" s="34">
        <v>204685.07</v>
      </c>
      <c r="X96" s="34">
        <v>64318.48</v>
      </c>
    </row>
    <row r="97" spans="1:24" ht="12.75">
      <c r="A97" s="35">
        <v>6</v>
      </c>
      <c r="B97" s="35">
        <v>1</v>
      </c>
      <c r="C97" s="35">
        <v>9</v>
      </c>
      <c r="D97" s="36">
        <v>2</v>
      </c>
      <c r="E97" s="37"/>
      <c r="F97" s="32" t="s">
        <v>86</v>
      </c>
      <c r="G97" s="58" t="s">
        <v>170</v>
      </c>
      <c r="H97" s="34">
        <v>13043485.44</v>
      </c>
      <c r="I97" s="34">
        <v>2481247.41</v>
      </c>
      <c r="J97" s="34">
        <v>0</v>
      </c>
      <c r="K97" s="34">
        <v>645629.56</v>
      </c>
      <c r="L97" s="34">
        <v>0</v>
      </c>
      <c r="M97" s="34">
        <v>86426.62</v>
      </c>
      <c r="N97" s="34">
        <v>1451976.81</v>
      </c>
      <c r="O97" s="34">
        <v>180692.04</v>
      </c>
      <c r="P97" s="34">
        <v>5101221.02</v>
      </c>
      <c r="Q97" s="34">
        <v>34457.78</v>
      </c>
      <c r="R97" s="34">
        <v>1819668.78</v>
      </c>
      <c r="S97" s="34">
        <v>0</v>
      </c>
      <c r="T97" s="34">
        <v>77681</v>
      </c>
      <c r="U97" s="34">
        <v>617658.48</v>
      </c>
      <c r="V97" s="34">
        <v>331314.84</v>
      </c>
      <c r="W97" s="34">
        <v>71855.81</v>
      </c>
      <c r="X97" s="34">
        <v>143655.29</v>
      </c>
    </row>
    <row r="98" spans="1:24" ht="12.75">
      <c r="A98" s="35">
        <v>6</v>
      </c>
      <c r="B98" s="35">
        <v>6</v>
      </c>
      <c r="C98" s="35">
        <v>7</v>
      </c>
      <c r="D98" s="36">
        <v>2</v>
      </c>
      <c r="E98" s="37"/>
      <c r="F98" s="32" t="s">
        <v>86</v>
      </c>
      <c r="G98" s="58" t="s">
        <v>171</v>
      </c>
      <c r="H98" s="34">
        <v>8770544.06</v>
      </c>
      <c r="I98" s="34">
        <v>245531.67</v>
      </c>
      <c r="J98" s="34">
        <v>195714.07</v>
      </c>
      <c r="K98" s="34">
        <v>390198.45</v>
      </c>
      <c r="L98" s="34">
        <v>0</v>
      </c>
      <c r="M98" s="34">
        <v>61351.34</v>
      </c>
      <c r="N98" s="34">
        <v>1237446.88</v>
      </c>
      <c r="O98" s="34">
        <v>255162.59</v>
      </c>
      <c r="P98" s="34">
        <v>2954078.32</v>
      </c>
      <c r="Q98" s="34">
        <v>17948.33</v>
      </c>
      <c r="R98" s="34">
        <v>1736389.4</v>
      </c>
      <c r="S98" s="34">
        <v>115670.5</v>
      </c>
      <c r="T98" s="34">
        <v>81754.5</v>
      </c>
      <c r="U98" s="34">
        <v>882140.89</v>
      </c>
      <c r="V98" s="34">
        <v>374263.07</v>
      </c>
      <c r="W98" s="34">
        <v>26215.2</v>
      </c>
      <c r="X98" s="34">
        <v>196678.85</v>
      </c>
    </row>
    <row r="99" spans="1:24" ht="12.75">
      <c r="A99" s="35">
        <v>6</v>
      </c>
      <c r="B99" s="35">
        <v>2</v>
      </c>
      <c r="C99" s="35">
        <v>9</v>
      </c>
      <c r="D99" s="36">
        <v>2</v>
      </c>
      <c r="E99" s="37"/>
      <c r="F99" s="32" t="s">
        <v>86</v>
      </c>
      <c r="G99" s="58" t="s">
        <v>172</v>
      </c>
      <c r="H99" s="34">
        <v>8509691.45</v>
      </c>
      <c r="I99" s="34">
        <v>377201.49</v>
      </c>
      <c r="J99" s="34">
        <v>0</v>
      </c>
      <c r="K99" s="34">
        <v>1152723.58</v>
      </c>
      <c r="L99" s="34">
        <v>0</v>
      </c>
      <c r="M99" s="34">
        <v>7542.5</v>
      </c>
      <c r="N99" s="34">
        <v>1018466.3</v>
      </c>
      <c r="O99" s="34">
        <v>79629.15</v>
      </c>
      <c r="P99" s="34">
        <v>3313589.44</v>
      </c>
      <c r="Q99" s="34">
        <v>32988.17</v>
      </c>
      <c r="R99" s="34">
        <v>1486566.35</v>
      </c>
      <c r="S99" s="34">
        <v>0</v>
      </c>
      <c r="T99" s="34">
        <v>21083.4</v>
      </c>
      <c r="U99" s="34">
        <v>456352</v>
      </c>
      <c r="V99" s="34">
        <v>442198.54</v>
      </c>
      <c r="W99" s="34">
        <v>96727.12</v>
      </c>
      <c r="X99" s="34">
        <v>24623.41</v>
      </c>
    </row>
    <row r="100" spans="1:24" ht="12.75">
      <c r="A100" s="35">
        <v>6</v>
      </c>
      <c r="B100" s="35">
        <v>11</v>
      </c>
      <c r="C100" s="35">
        <v>5</v>
      </c>
      <c r="D100" s="36">
        <v>2</v>
      </c>
      <c r="E100" s="37"/>
      <c r="F100" s="32" t="s">
        <v>86</v>
      </c>
      <c r="G100" s="58" t="s">
        <v>93</v>
      </c>
      <c r="H100" s="34">
        <v>32948582.92</v>
      </c>
      <c r="I100" s="34">
        <v>654743.85</v>
      </c>
      <c r="J100" s="34">
        <v>0</v>
      </c>
      <c r="K100" s="34">
        <v>1650066.3</v>
      </c>
      <c r="L100" s="34">
        <v>149731.92</v>
      </c>
      <c r="M100" s="34">
        <v>309423.83</v>
      </c>
      <c r="N100" s="34">
        <v>2750119.96</v>
      </c>
      <c r="O100" s="34">
        <v>185642.71</v>
      </c>
      <c r="P100" s="34">
        <v>17316538.97</v>
      </c>
      <c r="Q100" s="34">
        <v>88758.91</v>
      </c>
      <c r="R100" s="34">
        <v>6293693.61</v>
      </c>
      <c r="S100" s="34">
        <v>0</v>
      </c>
      <c r="T100" s="34">
        <v>480627.08</v>
      </c>
      <c r="U100" s="34">
        <v>1008364.72</v>
      </c>
      <c r="V100" s="34">
        <v>1497592.36</v>
      </c>
      <c r="W100" s="34">
        <v>252243.42</v>
      </c>
      <c r="X100" s="34">
        <v>311035.28</v>
      </c>
    </row>
    <row r="101" spans="1:24" ht="12.75">
      <c r="A101" s="35">
        <v>6</v>
      </c>
      <c r="B101" s="35">
        <v>14</v>
      </c>
      <c r="C101" s="35">
        <v>7</v>
      </c>
      <c r="D101" s="36">
        <v>2</v>
      </c>
      <c r="E101" s="37"/>
      <c r="F101" s="32" t="s">
        <v>86</v>
      </c>
      <c r="G101" s="58" t="s">
        <v>173</v>
      </c>
      <c r="H101" s="34">
        <v>6508434.33</v>
      </c>
      <c r="I101" s="34">
        <v>502949.72</v>
      </c>
      <c r="J101" s="34">
        <v>165673.2</v>
      </c>
      <c r="K101" s="34">
        <v>36024.45</v>
      </c>
      <c r="L101" s="34">
        <v>0</v>
      </c>
      <c r="M101" s="34">
        <v>12478.75</v>
      </c>
      <c r="N101" s="34">
        <v>851228.12</v>
      </c>
      <c r="O101" s="34">
        <v>23731.8</v>
      </c>
      <c r="P101" s="34">
        <v>2431529.89</v>
      </c>
      <c r="Q101" s="34">
        <v>43596.32</v>
      </c>
      <c r="R101" s="34">
        <v>1289852.98</v>
      </c>
      <c r="S101" s="34">
        <v>67379.34</v>
      </c>
      <c r="T101" s="34">
        <v>111582.29</v>
      </c>
      <c r="U101" s="34">
        <v>638607.31</v>
      </c>
      <c r="V101" s="34">
        <v>129853.59</v>
      </c>
      <c r="W101" s="34">
        <v>25419.6</v>
      </c>
      <c r="X101" s="34">
        <v>178526.97</v>
      </c>
    </row>
    <row r="102" spans="1:24" ht="12.75">
      <c r="A102" s="35">
        <v>6</v>
      </c>
      <c r="B102" s="35">
        <v>17</v>
      </c>
      <c r="C102" s="35">
        <v>2</v>
      </c>
      <c r="D102" s="36">
        <v>2</v>
      </c>
      <c r="E102" s="37"/>
      <c r="F102" s="32" t="s">
        <v>86</v>
      </c>
      <c r="G102" s="58" t="s">
        <v>174</v>
      </c>
      <c r="H102" s="34">
        <v>24639811.99</v>
      </c>
      <c r="I102" s="34">
        <v>565168.19</v>
      </c>
      <c r="J102" s="34">
        <v>410835.31</v>
      </c>
      <c r="K102" s="34">
        <v>2145872.34</v>
      </c>
      <c r="L102" s="34">
        <v>0</v>
      </c>
      <c r="M102" s="34">
        <v>0</v>
      </c>
      <c r="N102" s="34">
        <v>1964615.25</v>
      </c>
      <c r="O102" s="34">
        <v>169143.11</v>
      </c>
      <c r="P102" s="34">
        <v>6933363.38</v>
      </c>
      <c r="Q102" s="34">
        <v>36659.74</v>
      </c>
      <c r="R102" s="34">
        <v>3185681.74</v>
      </c>
      <c r="S102" s="34">
        <v>0</v>
      </c>
      <c r="T102" s="34">
        <v>103898.96</v>
      </c>
      <c r="U102" s="34">
        <v>2405231.14</v>
      </c>
      <c r="V102" s="34">
        <v>6514398.78</v>
      </c>
      <c r="W102" s="34">
        <v>49099.16</v>
      </c>
      <c r="X102" s="34">
        <v>155844.89</v>
      </c>
    </row>
    <row r="103" spans="1:24" ht="12.75">
      <c r="A103" s="35">
        <v>6</v>
      </c>
      <c r="B103" s="35">
        <v>20</v>
      </c>
      <c r="C103" s="35">
        <v>6</v>
      </c>
      <c r="D103" s="36">
        <v>2</v>
      </c>
      <c r="E103" s="37"/>
      <c r="F103" s="32" t="s">
        <v>86</v>
      </c>
      <c r="G103" s="58" t="s">
        <v>175</v>
      </c>
      <c r="H103" s="34">
        <v>11793690.93</v>
      </c>
      <c r="I103" s="34">
        <v>464702.01</v>
      </c>
      <c r="J103" s="34">
        <v>0</v>
      </c>
      <c r="K103" s="34">
        <v>193890.59</v>
      </c>
      <c r="L103" s="34">
        <v>0</v>
      </c>
      <c r="M103" s="34">
        <v>0</v>
      </c>
      <c r="N103" s="34">
        <v>1167208.28</v>
      </c>
      <c r="O103" s="34">
        <v>174815.46</v>
      </c>
      <c r="P103" s="34">
        <v>5681705.02</v>
      </c>
      <c r="Q103" s="34">
        <v>18359.81</v>
      </c>
      <c r="R103" s="34">
        <v>2933737.3</v>
      </c>
      <c r="S103" s="34">
        <v>122263.03</v>
      </c>
      <c r="T103" s="34">
        <v>189491.18</v>
      </c>
      <c r="U103" s="34">
        <v>533233.39</v>
      </c>
      <c r="V103" s="34">
        <v>122273.61</v>
      </c>
      <c r="W103" s="34">
        <v>65612.27</v>
      </c>
      <c r="X103" s="34">
        <v>126398.98</v>
      </c>
    </row>
    <row r="104" spans="1:24" ht="12.75">
      <c r="A104" s="35">
        <v>6</v>
      </c>
      <c r="B104" s="35">
        <v>8</v>
      </c>
      <c r="C104" s="35">
        <v>8</v>
      </c>
      <c r="D104" s="36">
        <v>2</v>
      </c>
      <c r="E104" s="37"/>
      <c r="F104" s="32" t="s">
        <v>86</v>
      </c>
      <c r="G104" s="58" t="s">
        <v>176</v>
      </c>
      <c r="H104" s="34">
        <v>12566120.01</v>
      </c>
      <c r="I104" s="34">
        <v>182012.86</v>
      </c>
      <c r="J104" s="34">
        <v>328652.58</v>
      </c>
      <c r="K104" s="34">
        <v>876191.88</v>
      </c>
      <c r="L104" s="34">
        <v>0</v>
      </c>
      <c r="M104" s="34">
        <v>28174.07</v>
      </c>
      <c r="N104" s="34">
        <v>1416309.02</v>
      </c>
      <c r="O104" s="34">
        <v>166729.43</v>
      </c>
      <c r="P104" s="34">
        <v>5305851.21</v>
      </c>
      <c r="Q104" s="34">
        <v>57563.58</v>
      </c>
      <c r="R104" s="34">
        <v>2888743.72</v>
      </c>
      <c r="S104" s="34">
        <v>0</v>
      </c>
      <c r="T104" s="34">
        <v>422615.7</v>
      </c>
      <c r="U104" s="34">
        <v>486443.84</v>
      </c>
      <c r="V104" s="34">
        <v>151271.13</v>
      </c>
      <c r="W104" s="34">
        <v>66418.89</v>
      </c>
      <c r="X104" s="34">
        <v>189142.1</v>
      </c>
    </row>
    <row r="105" spans="1:24" ht="12.75">
      <c r="A105" s="35">
        <v>6</v>
      </c>
      <c r="B105" s="35">
        <v>1</v>
      </c>
      <c r="C105" s="35">
        <v>10</v>
      </c>
      <c r="D105" s="36">
        <v>2</v>
      </c>
      <c r="E105" s="37"/>
      <c r="F105" s="32" t="s">
        <v>86</v>
      </c>
      <c r="G105" s="58" t="s">
        <v>94</v>
      </c>
      <c r="H105" s="34">
        <v>26010322.08</v>
      </c>
      <c r="I105" s="34">
        <v>313667.48</v>
      </c>
      <c r="J105" s="34">
        <v>612668.18</v>
      </c>
      <c r="K105" s="34">
        <v>2359082.82</v>
      </c>
      <c r="L105" s="34">
        <v>0</v>
      </c>
      <c r="M105" s="34">
        <v>454355.24</v>
      </c>
      <c r="N105" s="34">
        <v>2390283.28</v>
      </c>
      <c r="O105" s="34">
        <v>516429.27</v>
      </c>
      <c r="P105" s="34">
        <v>11614010.39</v>
      </c>
      <c r="Q105" s="34">
        <v>39885.94</v>
      </c>
      <c r="R105" s="34">
        <v>4263103.61</v>
      </c>
      <c r="S105" s="34">
        <v>154789.26</v>
      </c>
      <c r="T105" s="34">
        <v>251407</v>
      </c>
      <c r="U105" s="34">
        <v>932678.67</v>
      </c>
      <c r="V105" s="34">
        <v>1234946.58</v>
      </c>
      <c r="W105" s="34">
        <v>60000</v>
      </c>
      <c r="X105" s="34">
        <v>813014.36</v>
      </c>
    </row>
    <row r="106" spans="1:24" ht="12.75">
      <c r="A106" s="35">
        <v>6</v>
      </c>
      <c r="B106" s="35">
        <v>13</v>
      </c>
      <c r="C106" s="35">
        <v>3</v>
      </c>
      <c r="D106" s="36">
        <v>2</v>
      </c>
      <c r="E106" s="37"/>
      <c r="F106" s="32" t="s">
        <v>86</v>
      </c>
      <c r="G106" s="58" t="s">
        <v>177</v>
      </c>
      <c r="H106" s="34">
        <v>9587721.35</v>
      </c>
      <c r="I106" s="34">
        <v>428450.01</v>
      </c>
      <c r="J106" s="34">
        <v>0</v>
      </c>
      <c r="K106" s="34">
        <v>428535.8</v>
      </c>
      <c r="L106" s="34">
        <v>0</v>
      </c>
      <c r="M106" s="34">
        <v>98722.9</v>
      </c>
      <c r="N106" s="34">
        <v>1218177.15</v>
      </c>
      <c r="O106" s="34">
        <v>129634.74</v>
      </c>
      <c r="P106" s="34">
        <v>3661103.47</v>
      </c>
      <c r="Q106" s="34">
        <v>33394.73</v>
      </c>
      <c r="R106" s="34">
        <v>1840875.76</v>
      </c>
      <c r="S106" s="34">
        <v>26135.12</v>
      </c>
      <c r="T106" s="34">
        <v>184444.37</v>
      </c>
      <c r="U106" s="34">
        <v>391884.97</v>
      </c>
      <c r="V106" s="34">
        <v>354989.84</v>
      </c>
      <c r="W106" s="34">
        <v>95116.34</v>
      </c>
      <c r="X106" s="34">
        <v>696256.15</v>
      </c>
    </row>
    <row r="107" spans="1:24" ht="12.75">
      <c r="A107" s="35">
        <v>6</v>
      </c>
      <c r="B107" s="35">
        <v>10</v>
      </c>
      <c r="C107" s="35">
        <v>4</v>
      </c>
      <c r="D107" s="36">
        <v>2</v>
      </c>
      <c r="E107" s="37"/>
      <c r="F107" s="32" t="s">
        <v>86</v>
      </c>
      <c r="G107" s="58" t="s">
        <v>178</v>
      </c>
      <c r="H107" s="34">
        <v>19086317.49</v>
      </c>
      <c r="I107" s="34">
        <v>543061.99</v>
      </c>
      <c r="J107" s="34">
        <v>228322.12</v>
      </c>
      <c r="K107" s="34">
        <v>441742.33</v>
      </c>
      <c r="L107" s="34">
        <v>0</v>
      </c>
      <c r="M107" s="34">
        <v>68977.75</v>
      </c>
      <c r="N107" s="34">
        <v>2365674.72</v>
      </c>
      <c r="O107" s="34">
        <v>204521.43</v>
      </c>
      <c r="P107" s="34">
        <v>8155575</v>
      </c>
      <c r="Q107" s="34">
        <v>56766.97</v>
      </c>
      <c r="R107" s="34">
        <v>3899451.4</v>
      </c>
      <c r="S107" s="34">
        <v>0</v>
      </c>
      <c r="T107" s="34">
        <v>82790.34</v>
      </c>
      <c r="U107" s="34">
        <v>1445407.35</v>
      </c>
      <c r="V107" s="34">
        <v>671222.27</v>
      </c>
      <c r="W107" s="34">
        <v>573293.99</v>
      </c>
      <c r="X107" s="34">
        <v>349509.83</v>
      </c>
    </row>
    <row r="108" spans="1:24" ht="12.75">
      <c r="A108" s="35">
        <v>6</v>
      </c>
      <c r="B108" s="35">
        <v>4</v>
      </c>
      <c r="C108" s="35">
        <v>5</v>
      </c>
      <c r="D108" s="36">
        <v>2</v>
      </c>
      <c r="E108" s="37"/>
      <c r="F108" s="32" t="s">
        <v>86</v>
      </c>
      <c r="G108" s="58" t="s">
        <v>179</v>
      </c>
      <c r="H108" s="34">
        <v>17514821.99</v>
      </c>
      <c r="I108" s="34">
        <v>752671.07</v>
      </c>
      <c r="J108" s="34">
        <v>0</v>
      </c>
      <c r="K108" s="34">
        <v>447839.03</v>
      </c>
      <c r="L108" s="34">
        <v>29377.91</v>
      </c>
      <c r="M108" s="34">
        <v>578881.28</v>
      </c>
      <c r="N108" s="34">
        <v>1995849.79</v>
      </c>
      <c r="O108" s="34">
        <v>115295.98</v>
      </c>
      <c r="P108" s="34">
        <v>5898980.88</v>
      </c>
      <c r="Q108" s="34">
        <v>23566.32</v>
      </c>
      <c r="R108" s="34">
        <v>2846516.69</v>
      </c>
      <c r="S108" s="34">
        <v>42699.77</v>
      </c>
      <c r="T108" s="34">
        <v>156044.93</v>
      </c>
      <c r="U108" s="34">
        <v>3827123.05</v>
      </c>
      <c r="V108" s="34">
        <v>553809.32</v>
      </c>
      <c r="W108" s="34">
        <v>77641.4</v>
      </c>
      <c r="X108" s="34">
        <v>168524.57</v>
      </c>
    </row>
    <row r="109" spans="1:24" ht="12.75">
      <c r="A109" s="35">
        <v>6</v>
      </c>
      <c r="B109" s="35">
        <v>9</v>
      </c>
      <c r="C109" s="35">
        <v>10</v>
      </c>
      <c r="D109" s="36">
        <v>2</v>
      </c>
      <c r="E109" s="37"/>
      <c r="F109" s="32" t="s">
        <v>86</v>
      </c>
      <c r="G109" s="58" t="s">
        <v>180</v>
      </c>
      <c r="H109" s="34">
        <v>22218435.74</v>
      </c>
      <c r="I109" s="34">
        <v>966668.72</v>
      </c>
      <c r="J109" s="34">
        <v>0</v>
      </c>
      <c r="K109" s="34">
        <v>913327.19</v>
      </c>
      <c r="L109" s="34">
        <v>0</v>
      </c>
      <c r="M109" s="34">
        <v>408707.98</v>
      </c>
      <c r="N109" s="34">
        <v>2176642.29</v>
      </c>
      <c r="O109" s="34">
        <v>198101.38</v>
      </c>
      <c r="P109" s="34">
        <v>11326546.38</v>
      </c>
      <c r="Q109" s="34">
        <v>67528.45</v>
      </c>
      <c r="R109" s="34">
        <v>4145996.39</v>
      </c>
      <c r="S109" s="34">
        <v>0</v>
      </c>
      <c r="T109" s="34">
        <v>87077.94</v>
      </c>
      <c r="U109" s="34">
        <v>880140.09</v>
      </c>
      <c r="V109" s="34">
        <v>607846</v>
      </c>
      <c r="W109" s="34">
        <v>179098.72</v>
      </c>
      <c r="X109" s="34">
        <v>260754.21</v>
      </c>
    </row>
    <row r="110" spans="1:24" ht="12.75">
      <c r="A110" s="35">
        <v>6</v>
      </c>
      <c r="B110" s="35">
        <v>8</v>
      </c>
      <c r="C110" s="35">
        <v>9</v>
      </c>
      <c r="D110" s="36">
        <v>2</v>
      </c>
      <c r="E110" s="37"/>
      <c r="F110" s="32" t="s">
        <v>86</v>
      </c>
      <c r="G110" s="58" t="s">
        <v>181</v>
      </c>
      <c r="H110" s="34">
        <v>12952662.28</v>
      </c>
      <c r="I110" s="34">
        <v>246074.7</v>
      </c>
      <c r="J110" s="34">
        <v>283415.75</v>
      </c>
      <c r="K110" s="34">
        <v>1145489.49</v>
      </c>
      <c r="L110" s="34">
        <v>5054.4</v>
      </c>
      <c r="M110" s="34">
        <v>19978.03</v>
      </c>
      <c r="N110" s="34">
        <v>1483253.82</v>
      </c>
      <c r="O110" s="34">
        <v>168612.03</v>
      </c>
      <c r="P110" s="34">
        <v>5868628.48</v>
      </c>
      <c r="Q110" s="34">
        <v>63861.56</v>
      </c>
      <c r="R110" s="34">
        <v>2690614.06</v>
      </c>
      <c r="S110" s="34">
        <v>12395</v>
      </c>
      <c r="T110" s="34">
        <v>89352.44</v>
      </c>
      <c r="U110" s="34">
        <v>235386.4</v>
      </c>
      <c r="V110" s="34">
        <v>380073.72</v>
      </c>
      <c r="W110" s="34">
        <v>70387.51</v>
      </c>
      <c r="X110" s="34">
        <v>190084.89</v>
      </c>
    </row>
    <row r="111" spans="1:24" ht="12.75">
      <c r="A111" s="35">
        <v>6</v>
      </c>
      <c r="B111" s="35">
        <v>20</v>
      </c>
      <c r="C111" s="35">
        <v>7</v>
      </c>
      <c r="D111" s="36">
        <v>2</v>
      </c>
      <c r="E111" s="37"/>
      <c r="F111" s="32" t="s">
        <v>86</v>
      </c>
      <c r="G111" s="58" t="s">
        <v>182</v>
      </c>
      <c r="H111" s="34">
        <v>13285862.92</v>
      </c>
      <c r="I111" s="34">
        <v>259372.79</v>
      </c>
      <c r="J111" s="34">
        <v>157629.07</v>
      </c>
      <c r="K111" s="34">
        <v>388039.92</v>
      </c>
      <c r="L111" s="34">
        <v>2024134.76</v>
      </c>
      <c r="M111" s="34">
        <v>240586.11</v>
      </c>
      <c r="N111" s="34">
        <v>1179764.35</v>
      </c>
      <c r="O111" s="34">
        <v>92457.69</v>
      </c>
      <c r="P111" s="34">
        <v>4885180.49</v>
      </c>
      <c r="Q111" s="34">
        <v>37006.69</v>
      </c>
      <c r="R111" s="34">
        <v>2690654.42</v>
      </c>
      <c r="S111" s="34">
        <v>4932</v>
      </c>
      <c r="T111" s="34">
        <v>288419.22</v>
      </c>
      <c r="U111" s="34">
        <v>371502.35</v>
      </c>
      <c r="V111" s="34">
        <v>319584.35</v>
      </c>
      <c r="W111" s="34">
        <v>184961.18</v>
      </c>
      <c r="X111" s="34">
        <v>161637.53</v>
      </c>
    </row>
    <row r="112" spans="1:24" ht="12.75">
      <c r="A112" s="35">
        <v>6</v>
      </c>
      <c r="B112" s="35">
        <v>9</v>
      </c>
      <c r="C112" s="35">
        <v>11</v>
      </c>
      <c r="D112" s="36">
        <v>2</v>
      </c>
      <c r="E112" s="37"/>
      <c r="F112" s="32" t="s">
        <v>86</v>
      </c>
      <c r="G112" s="58" t="s">
        <v>183</v>
      </c>
      <c r="H112" s="34">
        <v>38026368.94</v>
      </c>
      <c r="I112" s="34">
        <v>608121.89</v>
      </c>
      <c r="J112" s="34">
        <v>0</v>
      </c>
      <c r="K112" s="34">
        <v>4027531.94</v>
      </c>
      <c r="L112" s="34">
        <v>0</v>
      </c>
      <c r="M112" s="34">
        <v>93216.98</v>
      </c>
      <c r="N112" s="34">
        <v>3862079.62</v>
      </c>
      <c r="O112" s="34">
        <v>444958.39</v>
      </c>
      <c r="P112" s="34">
        <v>15663744.15</v>
      </c>
      <c r="Q112" s="34">
        <v>245537.8</v>
      </c>
      <c r="R112" s="34">
        <v>5690585.03</v>
      </c>
      <c r="S112" s="34">
        <v>9.15</v>
      </c>
      <c r="T112" s="34">
        <v>268204.21</v>
      </c>
      <c r="U112" s="34">
        <v>4427007.39</v>
      </c>
      <c r="V112" s="34">
        <v>1425997.26</v>
      </c>
      <c r="W112" s="34">
        <v>235948.38</v>
      </c>
      <c r="X112" s="34">
        <v>1033426.75</v>
      </c>
    </row>
    <row r="113" spans="1:24" ht="12.75">
      <c r="A113" s="35">
        <v>6</v>
      </c>
      <c r="B113" s="35">
        <v>16</v>
      </c>
      <c r="C113" s="35">
        <v>3</v>
      </c>
      <c r="D113" s="36">
        <v>2</v>
      </c>
      <c r="E113" s="37"/>
      <c r="F113" s="32" t="s">
        <v>86</v>
      </c>
      <c r="G113" s="58" t="s">
        <v>184</v>
      </c>
      <c r="H113" s="34">
        <v>9266878.72</v>
      </c>
      <c r="I113" s="34">
        <v>186498.14</v>
      </c>
      <c r="J113" s="34">
        <v>0</v>
      </c>
      <c r="K113" s="34">
        <v>1389501.99</v>
      </c>
      <c r="L113" s="34">
        <v>0</v>
      </c>
      <c r="M113" s="34">
        <v>0</v>
      </c>
      <c r="N113" s="34">
        <v>996299.55</v>
      </c>
      <c r="O113" s="34">
        <v>77430.84</v>
      </c>
      <c r="P113" s="34">
        <v>3481089.96</v>
      </c>
      <c r="Q113" s="34">
        <v>25976.64</v>
      </c>
      <c r="R113" s="34">
        <v>2402631.16</v>
      </c>
      <c r="S113" s="34">
        <v>11181.32</v>
      </c>
      <c r="T113" s="34">
        <v>43330.85</v>
      </c>
      <c r="U113" s="34">
        <v>342300.05</v>
      </c>
      <c r="V113" s="34">
        <v>148902.79</v>
      </c>
      <c r="W113" s="34">
        <v>17491.57</v>
      </c>
      <c r="X113" s="34">
        <v>144243.86</v>
      </c>
    </row>
    <row r="114" spans="1:24" ht="12.75">
      <c r="A114" s="35">
        <v>6</v>
      </c>
      <c r="B114" s="35">
        <v>2</v>
      </c>
      <c r="C114" s="35">
        <v>10</v>
      </c>
      <c r="D114" s="36">
        <v>2</v>
      </c>
      <c r="E114" s="37"/>
      <c r="F114" s="32" t="s">
        <v>86</v>
      </c>
      <c r="G114" s="58" t="s">
        <v>185</v>
      </c>
      <c r="H114" s="34">
        <v>10722357.88</v>
      </c>
      <c r="I114" s="34">
        <v>1940917.63</v>
      </c>
      <c r="J114" s="34">
        <v>0</v>
      </c>
      <c r="K114" s="34">
        <v>337915.13</v>
      </c>
      <c r="L114" s="34">
        <v>0</v>
      </c>
      <c r="M114" s="34">
        <v>76653.76</v>
      </c>
      <c r="N114" s="34">
        <v>1261126.31</v>
      </c>
      <c r="O114" s="34">
        <v>142840.97</v>
      </c>
      <c r="P114" s="34">
        <v>4300401.65</v>
      </c>
      <c r="Q114" s="34">
        <v>43891.67</v>
      </c>
      <c r="R114" s="34">
        <v>1691917.13</v>
      </c>
      <c r="S114" s="34">
        <v>0</v>
      </c>
      <c r="T114" s="34">
        <v>50500</v>
      </c>
      <c r="U114" s="34">
        <v>191903.16</v>
      </c>
      <c r="V114" s="34">
        <v>520836.75</v>
      </c>
      <c r="W114" s="34">
        <v>86305.43</v>
      </c>
      <c r="X114" s="34">
        <v>77148.29</v>
      </c>
    </row>
    <row r="115" spans="1:24" ht="12.75">
      <c r="A115" s="35">
        <v>6</v>
      </c>
      <c r="B115" s="35">
        <v>8</v>
      </c>
      <c r="C115" s="35">
        <v>11</v>
      </c>
      <c r="D115" s="36">
        <v>2</v>
      </c>
      <c r="E115" s="37"/>
      <c r="F115" s="32" t="s">
        <v>86</v>
      </c>
      <c r="G115" s="58" t="s">
        <v>186</v>
      </c>
      <c r="H115" s="34">
        <v>8697034.93</v>
      </c>
      <c r="I115" s="34">
        <v>301855.46</v>
      </c>
      <c r="J115" s="34">
        <v>125954.37</v>
      </c>
      <c r="K115" s="34">
        <v>157052.44</v>
      </c>
      <c r="L115" s="34">
        <v>6150</v>
      </c>
      <c r="M115" s="34">
        <v>194785.41</v>
      </c>
      <c r="N115" s="34">
        <v>1136179.75</v>
      </c>
      <c r="O115" s="34">
        <v>485954.42</v>
      </c>
      <c r="P115" s="34">
        <v>3761319.91</v>
      </c>
      <c r="Q115" s="34">
        <v>24061.25</v>
      </c>
      <c r="R115" s="34">
        <v>1973958.98</v>
      </c>
      <c r="S115" s="34">
        <v>0</v>
      </c>
      <c r="T115" s="34">
        <v>119402.67</v>
      </c>
      <c r="U115" s="34">
        <v>152340.32</v>
      </c>
      <c r="V115" s="34">
        <v>134171.8</v>
      </c>
      <c r="W115" s="34">
        <v>20238.1</v>
      </c>
      <c r="X115" s="34">
        <v>103610.05</v>
      </c>
    </row>
    <row r="116" spans="1:24" ht="12.75">
      <c r="A116" s="35">
        <v>6</v>
      </c>
      <c r="B116" s="35">
        <v>1</v>
      </c>
      <c r="C116" s="35">
        <v>11</v>
      </c>
      <c r="D116" s="36">
        <v>2</v>
      </c>
      <c r="E116" s="37"/>
      <c r="F116" s="32" t="s">
        <v>86</v>
      </c>
      <c r="G116" s="58" t="s">
        <v>187</v>
      </c>
      <c r="H116" s="34">
        <v>16683847.22</v>
      </c>
      <c r="I116" s="34">
        <v>151682.99</v>
      </c>
      <c r="J116" s="34">
        <v>0</v>
      </c>
      <c r="K116" s="34">
        <v>955206.65</v>
      </c>
      <c r="L116" s="34">
        <v>22515.45</v>
      </c>
      <c r="M116" s="34">
        <v>38846</v>
      </c>
      <c r="N116" s="34">
        <v>1831382.89</v>
      </c>
      <c r="O116" s="34">
        <v>135229.98</v>
      </c>
      <c r="P116" s="34">
        <v>7996956</v>
      </c>
      <c r="Q116" s="34">
        <v>30063.46</v>
      </c>
      <c r="R116" s="34">
        <v>3056444.1</v>
      </c>
      <c r="S116" s="34">
        <v>0</v>
      </c>
      <c r="T116" s="34">
        <v>1264205.73</v>
      </c>
      <c r="U116" s="34">
        <v>377792.66</v>
      </c>
      <c r="V116" s="34">
        <v>512699.83</v>
      </c>
      <c r="W116" s="34">
        <v>118154.65</v>
      </c>
      <c r="X116" s="34">
        <v>192666.83</v>
      </c>
    </row>
    <row r="117" spans="1:24" ht="12.75">
      <c r="A117" s="35">
        <v>6</v>
      </c>
      <c r="B117" s="35">
        <v>13</v>
      </c>
      <c r="C117" s="35">
        <v>5</v>
      </c>
      <c r="D117" s="36">
        <v>2</v>
      </c>
      <c r="E117" s="37"/>
      <c r="F117" s="32" t="s">
        <v>86</v>
      </c>
      <c r="G117" s="58" t="s">
        <v>188</v>
      </c>
      <c r="H117" s="34">
        <v>4649064.88</v>
      </c>
      <c r="I117" s="34">
        <v>644042.12</v>
      </c>
      <c r="J117" s="34">
        <v>52878</v>
      </c>
      <c r="K117" s="34">
        <v>318939.42</v>
      </c>
      <c r="L117" s="34">
        <v>197090.78</v>
      </c>
      <c r="M117" s="34">
        <v>28257.55</v>
      </c>
      <c r="N117" s="34">
        <v>792374.12</v>
      </c>
      <c r="O117" s="34">
        <v>68994.23</v>
      </c>
      <c r="P117" s="34">
        <v>1433542.31</v>
      </c>
      <c r="Q117" s="34">
        <v>6160.87</v>
      </c>
      <c r="R117" s="34">
        <v>519920.69</v>
      </c>
      <c r="S117" s="34">
        <v>42203.83</v>
      </c>
      <c r="T117" s="34">
        <v>74542.64</v>
      </c>
      <c r="U117" s="34">
        <v>151021.81</v>
      </c>
      <c r="V117" s="34">
        <v>72672.54</v>
      </c>
      <c r="W117" s="34">
        <v>423</v>
      </c>
      <c r="X117" s="34">
        <v>246000.97</v>
      </c>
    </row>
    <row r="118" spans="1:24" ht="12.75">
      <c r="A118" s="35">
        <v>6</v>
      </c>
      <c r="B118" s="35">
        <v>2</v>
      </c>
      <c r="C118" s="35">
        <v>11</v>
      </c>
      <c r="D118" s="36">
        <v>2</v>
      </c>
      <c r="E118" s="37"/>
      <c r="F118" s="32" t="s">
        <v>86</v>
      </c>
      <c r="G118" s="58" t="s">
        <v>189</v>
      </c>
      <c r="H118" s="34">
        <v>11314548.78</v>
      </c>
      <c r="I118" s="34">
        <v>224678.25</v>
      </c>
      <c r="J118" s="34">
        <v>0</v>
      </c>
      <c r="K118" s="34">
        <v>1250824.11</v>
      </c>
      <c r="L118" s="34">
        <v>0</v>
      </c>
      <c r="M118" s="34">
        <v>36075.11</v>
      </c>
      <c r="N118" s="34">
        <v>1245579.71</v>
      </c>
      <c r="O118" s="34">
        <v>261041.16</v>
      </c>
      <c r="P118" s="34">
        <v>5082654.97</v>
      </c>
      <c r="Q118" s="34">
        <v>29870.8</v>
      </c>
      <c r="R118" s="34">
        <v>2119784.75</v>
      </c>
      <c r="S118" s="34">
        <v>3000</v>
      </c>
      <c r="T118" s="34">
        <v>65760.05</v>
      </c>
      <c r="U118" s="34">
        <v>554355.15</v>
      </c>
      <c r="V118" s="34">
        <v>286900</v>
      </c>
      <c r="W118" s="34">
        <v>44500</v>
      </c>
      <c r="X118" s="34">
        <v>109524.72</v>
      </c>
    </row>
    <row r="119" spans="1:24" ht="12.75">
      <c r="A119" s="35">
        <v>6</v>
      </c>
      <c r="B119" s="35">
        <v>5</v>
      </c>
      <c r="C119" s="35">
        <v>7</v>
      </c>
      <c r="D119" s="36">
        <v>2</v>
      </c>
      <c r="E119" s="37"/>
      <c r="F119" s="32" t="s">
        <v>86</v>
      </c>
      <c r="G119" s="58" t="s">
        <v>190</v>
      </c>
      <c r="H119" s="34">
        <v>10322021.49</v>
      </c>
      <c r="I119" s="34">
        <v>206231.31</v>
      </c>
      <c r="J119" s="34">
        <v>233641.04</v>
      </c>
      <c r="K119" s="34">
        <v>1404473.39</v>
      </c>
      <c r="L119" s="34">
        <v>0</v>
      </c>
      <c r="M119" s="34">
        <v>51789.26</v>
      </c>
      <c r="N119" s="34">
        <v>1129409</v>
      </c>
      <c r="O119" s="34">
        <v>284225.63</v>
      </c>
      <c r="P119" s="34">
        <v>4429332.51</v>
      </c>
      <c r="Q119" s="34">
        <v>23550.97</v>
      </c>
      <c r="R119" s="34">
        <v>1586716.5</v>
      </c>
      <c r="S119" s="34">
        <v>0</v>
      </c>
      <c r="T119" s="34">
        <v>228959.48</v>
      </c>
      <c r="U119" s="34">
        <v>327346.49</v>
      </c>
      <c r="V119" s="34">
        <v>206500</v>
      </c>
      <c r="W119" s="34">
        <v>105000</v>
      </c>
      <c r="X119" s="34">
        <v>104845.91</v>
      </c>
    </row>
    <row r="120" spans="1:24" ht="12.75">
      <c r="A120" s="35">
        <v>6</v>
      </c>
      <c r="B120" s="35">
        <v>10</v>
      </c>
      <c r="C120" s="35">
        <v>5</v>
      </c>
      <c r="D120" s="36">
        <v>2</v>
      </c>
      <c r="E120" s="37"/>
      <c r="F120" s="32" t="s">
        <v>86</v>
      </c>
      <c r="G120" s="58" t="s">
        <v>191</v>
      </c>
      <c r="H120" s="34">
        <v>21520939.81</v>
      </c>
      <c r="I120" s="34">
        <v>616020.04</v>
      </c>
      <c r="J120" s="34">
        <v>0</v>
      </c>
      <c r="K120" s="34">
        <v>158686.75</v>
      </c>
      <c r="L120" s="34">
        <v>0</v>
      </c>
      <c r="M120" s="34">
        <v>379366.19</v>
      </c>
      <c r="N120" s="34">
        <v>3021732.74</v>
      </c>
      <c r="O120" s="34">
        <v>325946.84</v>
      </c>
      <c r="P120" s="34">
        <v>9008022.07</v>
      </c>
      <c r="Q120" s="34">
        <v>190751.12</v>
      </c>
      <c r="R120" s="34">
        <v>1884411.9</v>
      </c>
      <c r="S120" s="34">
        <v>139034.14</v>
      </c>
      <c r="T120" s="34">
        <v>230419.77</v>
      </c>
      <c r="U120" s="34">
        <v>1273069.95</v>
      </c>
      <c r="V120" s="34">
        <v>840221.52</v>
      </c>
      <c r="W120" s="34">
        <v>236360.8</v>
      </c>
      <c r="X120" s="34">
        <v>3216895.98</v>
      </c>
    </row>
    <row r="121" spans="1:24" ht="12.75">
      <c r="A121" s="35">
        <v>6</v>
      </c>
      <c r="B121" s="35">
        <v>14</v>
      </c>
      <c r="C121" s="35">
        <v>9</v>
      </c>
      <c r="D121" s="36">
        <v>2</v>
      </c>
      <c r="E121" s="37"/>
      <c r="F121" s="32" t="s">
        <v>86</v>
      </c>
      <c r="G121" s="58" t="s">
        <v>95</v>
      </c>
      <c r="H121" s="34">
        <v>21179689.69</v>
      </c>
      <c r="I121" s="34">
        <v>515640.92</v>
      </c>
      <c r="J121" s="34">
        <v>1303331.89</v>
      </c>
      <c r="K121" s="34">
        <v>1477260.79</v>
      </c>
      <c r="L121" s="34">
        <v>127332.88</v>
      </c>
      <c r="M121" s="34">
        <v>40925.03</v>
      </c>
      <c r="N121" s="34">
        <v>2131977.23</v>
      </c>
      <c r="O121" s="34">
        <v>189684.32</v>
      </c>
      <c r="P121" s="34">
        <v>9593969.97</v>
      </c>
      <c r="Q121" s="34">
        <v>82948.03</v>
      </c>
      <c r="R121" s="34">
        <v>3530128.98</v>
      </c>
      <c r="S121" s="34">
        <v>62431.64</v>
      </c>
      <c r="T121" s="34">
        <v>223130.07</v>
      </c>
      <c r="U121" s="34">
        <v>1106787.89</v>
      </c>
      <c r="V121" s="34">
        <v>539117.76</v>
      </c>
      <c r="W121" s="34">
        <v>207415.79</v>
      </c>
      <c r="X121" s="34">
        <v>47606.5</v>
      </c>
    </row>
    <row r="122" spans="1:24" ht="12.75">
      <c r="A122" s="35">
        <v>6</v>
      </c>
      <c r="B122" s="35">
        <v>18</v>
      </c>
      <c r="C122" s="35">
        <v>7</v>
      </c>
      <c r="D122" s="36">
        <v>2</v>
      </c>
      <c r="E122" s="37"/>
      <c r="F122" s="32" t="s">
        <v>86</v>
      </c>
      <c r="G122" s="58" t="s">
        <v>192</v>
      </c>
      <c r="H122" s="34">
        <v>9924487.26</v>
      </c>
      <c r="I122" s="34">
        <v>217999.64</v>
      </c>
      <c r="J122" s="34">
        <v>189030.24</v>
      </c>
      <c r="K122" s="34">
        <v>95582.01</v>
      </c>
      <c r="L122" s="34">
        <v>0</v>
      </c>
      <c r="M122" s="34">
        <v>23599.89</v>
      </c>
      <c r="N122" s="34">
        <v>1586863.41</v>
      </c>
      <c r="O122" s="34">
        <v>103260.59</v>
      </c>
      <c r="P122" s="34">
        <v>4596599.76</v>
      </c>
      <c r="Q122" s="34">
        <v>11483.75</v>
      </c>
      <c r="R122" s="34">
        <v>2167855.63</v>
      </c>
      <c r="S122" s="34">
        <v>2840.19</v>
      </c>
      <c r="T122" s="34">
        <v>85799.8</v>
      </c>
      <c r="U122" s="34">
        <v>379476.56</v>
      </c>
      <c r="V122" s="34">
        <v>248324.37</v>
      </c>
      <c r="W122" s="34">
        <v>90811.14</v>
      </c>
      <c r="X122" s="34">
        <v>124960.28</v>
      </c>
    </row>
    <row r="123" spans="1:24" ht="12.75">
      <c r="A123" s="35">
        <v>6</v>
      </c>
      <c r="B123" s="35">
        <v>20</v>
      </c>
      <c r="C123" s="35">
        <v>8</v>
      </c>
      <c r="D123" s="36">
        <v>2</v>
      </c>
      <c r="E123" s="37"/>
      <c r="F123" s="32" t="s">
        <v>86</v>
      </c>
      <c r="G123" s="58" t="s">
        <v>193</v>
      </c>
      <c r="H123" s="34">
        <v>10555461.55</v>
      </c>
      <c r="I123" s="34">
        <v>351429.9</v>
      </c>
      <c r="J123" s="34">
        <v>317137.3</v>
      </c>
      <c r="K123" s="34">
        <v>1052634.93</v>
      </c>
      <c r="L123" s="34">
        <v>0</v>
      </c>
      <c r="M123" s="34">
        <v>7073.21</v>
      </c>
      <c r="N123" s="34">
        <v>1261004.5</v>
      </c>
      <c r="O123" s="34">
        <v>164386.02</v>
      </c>
      <c r="P123" s="34">
        <v>4415590.04</v>
      </c>
      <c r="Q123" s="34">
        <v>16911.5</v>
      </c>
      <c r="R123" s="34">
        <v>2365462.88</v>
      </c>
      <c r="S123" s="34">
        <v>8877</v>
      </c>
      <c r="T123" s="34">
        <v>60523</v>
      </c>
      <c r="U123" s="34">
        <v>261209.96</v>
      </c>
      <c r="V123" s="34">
        <v>161586.48</v>
      </c>
      <c r="W123" s="34">
        <v>17599.99</v>
      </c>
      <c r="X123" s="34">
        <v>94034.84</v>
      </c>
    </row>
    <row r="124" spans="1:24" ht="12.75">
      <c r="A124" s="35">
        <v>6</v>
      </c>
      <c r="B124" s="35">
        <v>15</v>
      </c>
      <c r="C124" s="35">
        <v>6</v>
      </c>
      <c r="D124" s="36">
        <v>2</v>
      </c>
      <c r="E124" s="37"/>
      <c r="F124" s="32" t="s">
        <v>86</v>
      </c>
      <c r="G124" s="58" t="s">
        <v>96</v>
      </c>
      <c r="H124" s="34">
        <v>19396500.22</v>
      </c>
      <c r="I124" s="34">
        <v>476783.83</v>
      </c>
      <c r="J124" s="34">
        <v>480147.9</v>
      </c>
      <c r="K124" s="34">
        <v>1233918.49</v>
      </c>
      <c r="L124" s="34">
        <v>23387</v>
      </c>
      <c r="M124" s="34">
        <v>96251.47</v>
      </c>
      <c r="N124" s="34">
        <v>1599449.99</v>
      </c>
      <c r="O124" s="34">
        <v>610524.52</v>
      </c>
      <c r="P124" s="34">
        <v>8228309.87</v>
      </c>
      <c r="Q124" s="34">
        <v>33965.81</v>
      </c>
      <c r="R124" s="34">
        <v>3380704.98</v>
      </c>
      <c r="S124" s="34">
        <v>0</v>
      </c>
      <c r="T124" s="34">
        <v>198211.49</v>
      </c>
      <c r="U124" s="34">
        <v>1021690.46</v>
      </c>
      <c r="V124" s="34">
        <v>1763734.19</v>
      </c>
      <c r="W124" s="34">
        <v>128359.66</v>
      </c>
      <c r="X124" s="34">
        <v>121060.56</v>
      </c>
    </row>
    <row r="125" spans="1:24" ht="12.75">
      <c r="A125" s="35">
        <v>6</v>
      </c>
      <c r="B125" s="35">
        <v>3</v>
      </c>
      <c r="C125" s="35">
        <v>8</v>
      </c>
      <c r="D125" s="36">
        <v>2</v>
      </c>
      <c r="E125" s="37"/>
      <c r="F125" s="32" t="s">
        <v>86</v>
      </c>
      <c r="G125" s="58" t="s">
        <v>97</v>
      </c>
      <c r="H125" s="34">
        <v>13239180.03</v>
      </c>
      <c r="I125" s="34">
        <v>1660839.48</v>
      </c>
      <c r="J125" s="34">
        <v>1185355.02</v>
      </c>
      <c r="K125" s="34">
        <v>104254.28</v>
      </c>
      <c r="L125" s="34">
        <v>0</v>
      </c>
      <c r="M125" s="34">
        <v>46003.96</v>
      </c>
      <c r="N125" s="34">
        <v>1123174.69</v>
      </c>
      <c r="O125" s="34">
        <v>67922.18</v>
      </c>
      <c r="P125" s="34">
        <v>3905930.01</v>
      </c>
      <c r="Q125" s="34">
        <v>49459.77</v>
      </c>
      <c r="R125" s="34">
        <v>2501637.95</v>
      </c>
      <c r="S125" s="34">
        <v>0</v>
      </c>
      <c r="T125" s="34">
        <v>94128</v>
      </c>
      <c r="U125" s="34">
        <v>1862373.11</v>
      </c>
      <c r="V125" s="34">
        <v>359469.82</v>
      </c>
      <c r="W125" s="34">
        <v>2160</v>
      </c>
      <c r="X125" s="34">
        <v>276471.76</v>
      </c>
    </row>
    <row r="126" spans="1:24" ht="12.75">
      <c r="A126" s="35">
        <v>6</v>
      </c>
      <c r="B126" s="35">
        <v>3</v>
      </c>
      <c r="C126" s="35">
        <v>15</v>
      </c>
      <c r="D126" s="36">
        <v>2</v>
      </c>
      <c r="E126" s="37"/>
      <c r="F126" s="32" t="s">
        <v>86</v>
      </c>
      <c r="G126" s="58" t="s">
        <v>194</v>
      </c>
      <c r="H126" s="34">
        <v>12497229.78</v>
      </c>
      <c r="I126" s="34">
        <v>361916.14</v>
      </c>
      <c r="J126" s="34">
        <v>367954.04</v>
      </c>
      <c r="K126" s="34">
        <v>1134186.15</v>
      </c>
      <c r="L126" s="34">
        <v>18945.3</v>
      </c>
      <c r="M126" s="34">
        <v>66435.34</v>
      </c>
      <c r="N126" s="34">
        <v>1497109.99</v>
      </c>
      <c r="O126" s="34">
        <v>88672.01</v>
      </c>
      <c r="P126" s="34">
        <v>4253527.64</v>
      </c>
      <c r="Q126" s="34">
        <v>23980.62</v>
      </c>
      <c r="R126" s="34">
        <v>2973592.96</v>
      </c>
      <c r="S126" s="34">
        <v>0</v>
      </c>
      <c r="T126" s="34">
        <v>188563.79</v>
      </c>
      <c r="U126" s="34">
        <v>810126.92</v>
      </c>
      <c r="V126" s="34">
        <v>418802.38</v>
      </c>
      <c r="W126" s="34">
        <v>47057.89</v>
      </c>
      <c r="X126" s="34">
        <v>246358.61</v>
      </c>
    </row>
    <row r="127" spans="1:24" ht="12.75">
      <c r="A127" s="35">
        <v>6</v>
      </c>
      <c r="B127" s="35">
        <v>1</v>
      </c>
      <c r="C127" s="35">
        <v>12</v>
      </c>
      <c r="D127" s="36">
        <v>2</v>
      </c>
      <c r="E127" s="37"/>
      <c r="F127" s="32" t="s">
        <v>86</v>
      </c>
      <c r="G127" s="58" t="s">
        <v>195</v>
      </c>
      <c r="H127" s="34">
        <v>6840277</v>
      </c>
      <c r="I127" s="34">
        <v>569081.04</v>
      </c>
      <c r="J127" s="34">
        <v>0</v>
      </c>
      <c r="K127" s="34">
        <v>380180.7</v>
      </c>
      <c r="L127" s="34">
        <v>0</v>
      </c>
      <c r="M127" s="34">
        <v>28733.91</v>
      </c>
      <c r="N127" s="34">
        <v>872954.16</v>
      </c>
      <c r="O127" s="34">
        <v>136145.66</v>
      </c>
      <c r="P127" s="34">
        <v>2950669.52</v>
      </c>
      <c r="Q127" s="34">
        <v>17438.3</v>
      </c>
      <c r="R127" s="34">
        <v>1035678.11</v>
      </c>
      <c r="S127" s="34">
        <v>49296.52</v>
      </c>
      <c r="T127" s="34">
        <v>162345.81</v>
      </c>
      <c r="U127" s="34">
        <v>249897.92</v>
      </c>
      <c r="V127" s="34">
        <v>318069.27</v>
      </c>
      <c r="W127" s="34">
        <v>30000</v>
      </c>
      <c r="X127" s="34">
        <v>39786.08</v>
      </c>
    </row>
    <row r="128" spans="1:24" ht="12.75">
      <c r="A128" s="35">
        <v>6</v>
      </c>
      <c r="B128" s="35">
        <v>1</v>
      </c>
      <c r="C128" s="35">
        <v>13</v>
      </c>
      <c r="D128" s="36">
        <v>2</v>
      </c>
      <c r="E128" s="37"/>
      <c r="F128" s="32" t="s">
        <v>86</v>
      </c>
      <c r="G128" s="58" t="s">
        <v>196</v>
      </c>
      <c r="H128" s="34">
        <v>6738180.93</v>
      </c>
      <c r="I128" s="34">
        <v>88628.03</v>
      </c>
      <c r="J128" s="34">
        <v>0</v>
      </c>
      <c r="K128" s="34">
        <v>1760169.5</v>
      </c>
      <c r="L128" s="34">
        <v>0</v>
      </c>
      <c r="M128" s="34">
        <v>21777.46</v>
      </c>
      <c r="N128" s="34">
        <v>779547.81</v>
      </c>
      <c r="O128" s="34">
        <v>69581.99</v>
      </c>
      <c r="P128" s="34">
        <v>1869740.36</v>
      </c>
      <c r="Q128" s="34">
        <v>11493.89</v>
      </c>
      <c r="R128" s="34">
        <v>967727.33</v>
      </c>
      <c r="S128" s="34">
        <v>0</v>
      </c>
      <c r="T128" s="34">
        <v>56974.1</v>
      </c>
      <c r="U128" s="34">
        <v>534100.43</v>
      </c>
      <c r="V128" s="34">
        <v>190183.23</v>
      </c>
      <c r="W128" s="34">
        <v>7114.12</v>
      </c>
      <c r="X128" s="34">
        <v>381142.68</v>
      </c>
    </row>
    <row r="129" spans="1:24" ht="12.75">
      <c r="A129" s="35">
        <v>6</v>
      </c>
      <c r="B129" s="35">
        <v>3</v>
      </c>
      <c r="C129" s="35">
        <v>9</v>
      </c>
      <c r="D129" s="36">
        <v>2</v>
      </c>
      <c r="E129" s="37"/>
      <c r="F129" s="32" t="s">
        <v>86</v>
      </c>
      <c r="G129" s="58" t="s">
        <v>197</v>
      </c>
      <c r="H129" s="34">
        <v>9335634.89</v>
      </c>
      <c r="I129" s="34">
        <v>152128.48</v>
      </c>
      <c r="J129" s="34">
        <v>0</v>
      </c>
      <c r="K129" s="34">
        <v>89738.9</v>
      </c>
      <c r="L129" s="34">
        <v>0</v>
      </c>
      <c r="M129" s="34">
        <v>132285.95</v>
      </c>
      <c r="N129" s="34">
        <v>1274478.99</v>
      </c>
      <c r="O129" s="34">
        <v>38196.68</v>
      </c>
      <c r="P129" s="34">
        <v>3212624</v>
      </c>
      <c r="Q129" s="34">
        <v>22452</v>
      </c>
      <c r="R129" s="34">
        <v>3217578.38</v>
      </c>
      <c r="S129" s="34">
        <v>0</v>
      </c>
      <c r="T129" s="34">
        <v>302004.61</v>
      </c>
      <c r="U129" s="34">
        <v>290230.72</v>
      </c>
      <c r="V129" s="34">
        <v>395819.02</v>
      </c>
      <c r="W129" s="34">
        <v>121425.64</v>
      </c>
      <c r="X129" s="34">
        <v>86671.52</v>
      </c>
    </row>
    <row r="130" spans="1:24" ht="12.75">
      <c r="A130" s="35">
        <v>6</v>
      </c>
      <c r="B130" s="35">
        <v>6</v>
      </c>
      <c r="C130" s="35">
        <v>9</v>
      </c>
      <c r="D130" s="36">
        <v>2</v>
      </c>
      <c r="E130" s="37"/>
      <c r="F130" s="32" t="s">
        <v>86</v>
      </c>
      <c r="G130" s="58" t="s">
        <v>198</v>
      </c>
      <c r="H130" s="34">
        <v>7078688.29</v>
      </c>
      <c r="I130" s="34">
        <v>231738.14</v>
      </c>
      <c r="J130" s="34">
        <v>303380.17</v>
      </c>
      <c r="K130" s="34">
        <v>257503.8</v>
      </c>
      <c r="L130" s="34">
        <v>0</v>
      </c>
      <c r="M130" s="34">
        <v>171196.02</v>
      </c>
      <c r="N130" s="34">
        <v>761171.05</v>
      </c>
      <c r="O130" s="34">
        <v>115039.77</v>
      </c>
      <c r="P130" s="34">
        <v>2696405.19</v>
      </c>
      <c r="Q130" s="34">
        <v>13431.56</v>
      </c>
      <c r="R130" s="34">
        <v>1575597.93</v>
      </c>
      <c r="S130" s="34">
        <v>103374.26</v>
      </c>
      <c r="T130" s="34">
        <v>121892.8</v>
      </c>
      <c r="U130" s="34">
        <v>468948.69</v>
      </c>
      <c r="V130" s="34">
        <v>244234.86</v>
      </c>
      <c r="W130" s="34">
        <v>0</v>
      </c>
      <c r="X130" s="34">
        <v>14774.05</v>
      </c>
    </row>
    <row r="131" spans="1:24" ht="12.75">
      <c r="A131" s="35">
        <v>6</v>
      </c>
      <c r="B131" s="35">
        <v>17</v>
      </c>
      <c r="C131" s="35">
        <v>4</v>
      </c>
      <c r="D131" s="36">
        <v>2</v>
      </c>
      <c r="E131" s="37"/>
      <c r="F131" s="32" t="s">
        <v>86</v>
      </c>
      <c r="G131" s="58" t="s">
        <v>199</v>
      </c>
      <c r="H131" s="34">
        <v>7271063.39</v>
      </c>
      <c r="I131" s="34">
        <v>298188.12</v>
      </c>
      <c r="J131" s="34">
        <v>176564.14</v>
      </c>
      <c r="K131" s="34">
        <v>153449.91</v>
      </c>
      <c r="L131" s="34">
        <v>0</v>
      </c>
      <c r="M131" s="34">
        <v>62602.53</v>
      </c>
      <c r="N131" s="34">
        <v>1302141.75</v>
      </c>
      <c r="O131" s="34">
        <v>64872.76</v>
      </c>
      <c r="P131" s="34">
        <v>2365271.84</v>
      </c>
      <c r="Q131" s="34">
        <v>23601.51</v>
      </c>
      <c r="R131" s="34">
        <v>1455977.87</v>
      </c>
      <c r="S131" s="34">
        <v>0</v>
      </c>
      <c r="T131" s="34">
        <v>34725.6</v>
      </c>
      <c r="U131" s="34">
        <v>232001.57</v>
      </c>
      <c r="V131" s="34">
        <v>830255.74</v>
      </c>
      <c r="W131" s="34">
        <v>56341.05</v>
      </c>
      <c r="X131" s="34">
        <v>215069</v>
      </c>
    </row>
    <row r="132" spans="1:24" ht="12.75">
      <c r="A132" s="35">
        <v>6</v>
      </c>
      <c r="B132" s="35">
        <v>3</v>
      </c>
      <c r="C132" s="35">
        <v>10</v>
      </c>
      <c r="D132" s="36">
        <v>2</v>
      </c>
      <c r="E132" s="37"/>
      <c r="F132" s="32" t="s">
        <v>86</v>
      </c>
      <c r="G132" s="58" t="s">
        <v>200</v>
      </c>
      <c r="H132" s="34">
        <v>14404199.15</v>
      </c>
      <c r="I132" s="34">
        <v>298442.55</v>
      </c>
      <c r="J132" s="34">
        <v>160703.09</v>
      </c>
      <c r="K132" s="34">
        <v>944293.15</v>
      </c>
      <c r="L132" s="34">
        <v>16600</v>
      </c>
      <c r="M132" s="34">
        <v>228837.8</v>
      </c>
      <c r="N132" s="34">
        <v>1715055.72</v>
      </c>
      <c r="O132" s="34">
        <v>244847.64</v>
      </c>
      <c r="P132" s="34">
        <v>5424402.53</v>
      </c>
      <c r="Q132" s="34">
        <v>29778.56</v>
      </c>
      <c r="R132" s="34">
        <v>3827427.49</v>
      </c>
      <c r="S132" s="34">
        <v>85168.91</v>
      </c>
      <c r="T132" s="34">
        <v>137114.58</v>
      </c>
      <c r="U132" s="34">
        <v>527380.5</v>
      </c>
      <c r="V132" s="34">
        <v>351250</v>
      </c>
      <c r="W132" s="34">
        <v>178458.88</v>
      </c>
      <c r="X132" s="34">
        <v>234437.75</v>
      </c>
    </row>
    <row r="133" spans="1:24" ht="12.75">
      <c r="A133" s="35">
        <v>6</v>
      </c>
      <c r="B133" s="35">
        <v>8</v>
      </c>
      <c r="C133" s="35">
        <v>12</v>
      </c>
      <c r="D133" s="36">
        <v>2</v>
      </c>
      <c r="E133" s="37"/>
      <c r="F133" s="32" t="s">
        <v>86</v>
      </c>
      <c r="G133" s="58" t="s">
        <v>201</v>
      </c>
      <c r="H133" s="34">
        <v>9321314.52</v>
      </c>
      <c r="I133" s="34">
        <v>127007.31</v>
      </c>
      <c r="J133" s="34">
        <v>121983.07</v>
      </c>
      <c r="K133" s="34">
        <v>896334.69</v>
      </c>
      <c r="L133" s="34">
        <v>0</v>
      </c>
      <c r="M133" s="34">
        <v>120634.6</v>
      </c>
      <c r="N133" s="34">
        <v>1260691.19</v>
      </c>
      <c r="O133" s="34">
        <v>68015.88</v>
      </c>
      <c r="P133" s="34">
        <v>4233627.88</v>
      </c>
      <c r="Q133" s="34">
        <v>16868.09</v>
      </c>
      <c r="R133" s="34">
        <v>1633698.5</v>
      </c>
      <c r="S133" s="34">
        <v>0</v>
      </c>
      <c r="T133" s="34">
        <v>69870.29</v>
      </c>
      <c r="U133" s="34">
        <v>459284.49</v>
      </c>
      <c r="V133" s="34">
        <v>263786.81</v>
      </c>
      <c r="W133" s="34">
        <v>18642.12</v>
      </c>
      <c r="X133" s="34">
        <v>30869.6</v>
      </c>
    </row>
    <row r="134" spans="1:24" ht="12.75">
      <c r="A134" s="35">
        <v>6</v>
      </c>
      <c r="B134" s="35">
        <v>11</v>
      </c>
      <c r="C134" s="35">
        <v>6</v>
      </c>
      <c r="D134" s="36">
        <v>2</v>
      </c>
      <c r="E134" s="37"/>
      <c r="F134" s="32" t="s">
        <v>86</v>
      </c>
      <c r="G134" s="58" t="s">
        <v>202</v>
      </c>
      <c r="H134" s="34">
        <v>9882637.88</v>
      </c>
      <c r="I134" s="34">
        <v>1051992.26</v>
      </c>
      <c r="J134" s="34">
        <v>149090.93</v>
      </c>
      <c r="K134" s="34">
        <v>109535.83</v>
      </c>
      <c r="L134" s="34">
        <v>0</v>
      </c>
      <c r="M134" s="34">
        <v>4303.91</v>
      </c>
      <c r="N134" s="34">
        <v>1153691.81</v>
      </c>
      <c r="O134" s="34">
        <v>32121.04</v>
      </c>
      <c r="P134" s="34">
        <v>4389813.03</v>
      </c>
      <c r="Q134" s="34">
        <v>18178.68</v>
      </c>
      <c r="R134" s="34">
        <v>1834078.86</v>
      </c>
      <c r="S134" s="34">
        <v>66010.83</v>
      </c>
      <c r="T134" s="34">
        <v>126191.49</v>
      </c>
      <c r="U134" s="34">
        <v>391802.4</v>
      </c>
      <c r="V134" s="34">
        <v>347097.15</v>
      </c>
      <c r="W134" s="34">
        <v>33068</v>
      </c>
      <c r="X134" s="34">
        <v>175661.66</v>
      </c>
    </row>
    <row r="135" spans="1:24" ht="12.75">
      <c r="A135" s="35">
        <v>6</v>
      </c>
      <c r="B135" s="35">
        <v>3</v>
      </c>
      <c r="C135" s="35">
        <v>11</v>
      </c>
      <c r="D135" s="36">
        <v>2</v>
      </c>
      <c r="E135" s="37"/>
      <c r="F135" s="32" t="s">
        <v>86</v>
      </c>
      <c r="G135" s="58" t="s">
        <v>203</v>
      </c>
      <c r="H135" s="34">
        <v>15100300.42</v>
      </c>
      <c r="I135" s="34">
        <v>592350.04</v>
      </c>
      <c r="J135" s="34">
        <v>265341.14</v>
      </c>
      <c r="K135" s="34">
        <v>1001479.16</v>
      </c>
      <c r="L135" s="34">
        <v>0</v>
      </c>
      <c r="M135" s="34">
        <v>302010.84</v>
      </c>
      <c r="N135" s="34">
        <v>1775064.14</v>
      </c>
      <c r="O135" s="34">
        <v>67775.62</v>
      </c>
      <c r="P135" s="34">
        <v>5618016.11</v>
      </c>
      <c r="Q135" s="34">
        <v>55141.85</v>
      </c>
      <c r="R135" s="34">
        <v>3679805.05</v>
      </c>
      <c r="S135" s="34">
        <v>88496.23</v>
      </c>
      <c r="T135" s="34">
        <v>278424.58</v>
      </c>
      <c r="U135" s="34">
        <v>634699.16</v>
      </c>
      <c r="V135" s="34">
        <v>441800</v>
      </c>
      <c r="W135" s="34">
        <v>128824.92</v>
      </c>
      <c r="X135" s="34">
        <v>171071.58</v>
      </c>
    </row>
    <row r="136" spans="1:24" ht="12.75">
      <c r="A136" s="35">
        <v>6</v>
      </c>
      <c r="B136" s="35">
        <v>13</v>
      </c>
      <c r="C136" s="35">
        <v>6</v>
      </c>
      <c r="D136" s="36">
        <v>2</v>
      </c>
      <c r="E136" s="37"/>
      <c r="F136" s="32" t="s">
        <v>86</v>
      </c>
      <c r="G136" s="58" t="s">
        <v>204</v>
      </c>
      <c r="H136" s="34">
        <v>9366075.18</v>
      </c>
      <c r="I136" s="34">
        <v>259200.4</v>
      </c>
      <c r="J136" s="34">
        <v>0</v>
      </c>
      <c r="K136" s="34">
        <v>489071.72</v>
      </c>
      <c r="L136" s="34">
        <v>0</v>
      </c>
      <c r="M136" s="34">
        <v>39826.69</v>
      </c>
      <c r="N136" s="34">
        <v>1188992.64</v>
      </c>
      <c r="O136" s="34">
        <v>142236.89</v>
      </c>
      <c r="P136" s="34">
        <v>4004141.88</v>
      </c>
      <c r="Q136" s="34">
        <v>25596.24</v>
      </c>
      <c r="R136" s="34">
        <v>2219259.85</v>
      </c>
      <c r="S136" s="34">
        <v>36275.54</v>
      </c>
      <c r="T136" s="34">
        <v>102140.44</v>
      </c>
      <c r="U136" s="34">
        <v>412850.85</v>
      </c>
      <c r="V136" s="34">
        <v>377458.4</v>
      </c>
      <c r="W136" s="34">
        <v>7269.78</v>
      </c>
      <c r="X136" s="34">
        <v>61753.86</v>
      </c>
    </row>
    <row r="137" spans="1:24" ht="12.75">
      <c r="A137" s="35">
        <v>6</v>
      </c>
      <c r="B137" s="35">
        <v>6</v>
      </c>
      <c r="C137" s="35">
        <v>10</v>
      </c>
      <c r="D137" s="36">
        <v>2</v>
      </c>
      <c r="E137" s="37"/>
      <c r="F137" s="32" t="s">
        <v>86</v>
      </c>
      <c r="G137" s="58" t="s">
        <v>205</v>
      </c>
      <c r="H137" s="34">
        <v>7308561.2</v>
      </c>
      <c r="I137" s="34">
        <v>447829.81</v>
      </c>
      <c r="J137" s="34">
        <v>135442.98</v>
      </c>
      <c r="K137" s="34">
        <v>383951.31</v>
      </c>
      <c r="L137" s="34">
        <v>0</v>
      </c>
      <c r="M137" s="34">
        <v>38944.99</v>
      </c>
      <c r="N137" s="34">
        <v>1313279.53</v>
      </c>
      <c r="O137" s="34">
        <v>72766.47</v>
      </c>
      <c r="P137" s="34">
        <v>2577247.93</v>
      </c>
      <c r="Q137" s="34">
        <v>31559.97</v>
      </c>
      <c r="R137" s="34">
        <v>1396162.86</v>
      </c>
      <c r="S137" s="34">
        <v>0</v>
      </c>
      <c r="T137" s="34">
        <v>123450.26</v>
      </c>
      <c r="U137" s="34">
        <v>462214.64</v>
      </c>
      <c r="V137" s="34">
        <v>243894.24</v>
      </c>
      <c r="W137" s="34">
        <v>29582.37</v>
      </c>
      <c r="X137" s="34">
        <v>52233.84</v>
      </c>
    </row>
    <row r="138" spans="1:24" ht="12.75">
      <c r="A138" s="35">
        <v>6</v>
      </c>
      <c r="B138" s="35">
        <v>20</v>
      </c>
      <c r="C138" s="35">
        <v>9</v>
      </c>
      <c r="D138" s="36">
        <v>2</v>
      </c>
      <c r="E138" s="37"/>
      <c r="F138" s="32" t="s">
        <v>86</v>
      </c>
      <c r="G138" s="58" t="s">
        <v>206</v>
      </c>
      <c r="H138" s="34">
        <v>14513474.18</v>
      </c>
      <c r="I138" s="34">
        <v>448126.15</v>
      </c>
      <c r="J138" s="34">
        <v>137587.15</v>
      </c>
      <c r="K138" s="34">
        <v>712995.09</v>
      </c>
      <c r="L138" s="34">
        <v>0</v>
      </c>
      <c r="M138" s="34">
        <v>697744.89</v>
      </c>
      <c r="N138" s="34">
        <v>1549314.81</v>
      </c>
      <c r="O138" s="34">
        <v>244423.84</v>
      </c>
      <c r="P138" s="34">
        <v>6572004.07</v>
      </c>
      <c r="Q138" s="34">
        <v>51490.35</v>
      </c>
      <c r="R138" s="34">
        <v>2347987.02</v>
      </c>
      <c r="S138" s="34">
        <v>0</v>
      </c>
      <c r="T138" s="34">
        <v>63840</v>
      </c>
      <c r="U138" s="34">
        <v>873229.28</v>
      </c>
      <c r="V138" s="34">
        <v>481510.03</v>
      </c>
      <c r="W138" s="34">
        <v>141736.87</v>
      </c>
      <c r="X138" s="34">
        <v>191484.63</v>
      </c>
    </row>
    <row r="139" spans="1:24" ht="12.75">
      <c r="A139" s="35">
        <v>6</v>
      </c>
      <c r="B139" s="35">
        <v>20</v>
      </c>
      <c r="C139" s="35">
        <v>10</v>
      </c>
      <c r="D139" s="36">
        <v>2</v>
      </c>
      <c r="E139" s="37"/>
      <c r="F139" s="32" t="s">
        <v>86</v>
      </c>
      <c r="G139" s="58" t="s">
        <v>207</v>
      </c>
      <c r="H139" s="34">
        <v>12422622.34</v>
      </c>
      <c r="I139" s="34">
        <v>331844.04</v>
      </c>
      <c r="J139" s="34">
        <v>1679243.39</v>
      </c>
      <c r="K139" s="34">
        <v>969579.41</v>
      </c>
      <c r="L139" s="34">
        <v>0</v>
      </c>
      <c r="M139" s="34">
        <v>18360.91</v>
      </c>
      <c r="N139" s="34">
        <v>1328785.84</v>
      </c>
      <c r="O139" s="34">
        <v>142013.8</v>
      </c>
      <c r="P139" s="34">
        <v>4325212.89</v>
      </c>
      <c r="Q139" s="34">
        <v>24815.56</v>
      </c>
      <c r="R139" s="34">
        <v>1945068.89</v>
      </c>
      <c r="S139" s="34">
        <v>271350.49</v>
      </c>
      <c r="T139" s="34">
        <v>87714.44</v>
      </c>
      <c r="U139" s="34">
        <v>674203.37</v>
      </c>
      <c r="V139" s="34">
        <v>498526.75</v>
      </c>
      <c r="W139" s="34">
        <v>0</v>
      </c>
      <c r="X139" s="34">
        <v>125902.56</v>
      </c>
    </row>
    <row r="140" spans="1:24" ht="12.75">
      <c r="A140" s="35">
        <v>6</v>
      </c>
      <c r="B140" s="35">
        <v>1</v>
      </c>
      <c r="C140" s="35">
        <v>14</v>
      </c>
      <c r="D140" s="36">
        <v>2</v>
      </c>
      <c r="E140" s="37"/>
      <c r="F140" s="32" t="s">
        <v>86</v>
      </c>
      <c r="G140" s="58" t="s">
        <v>208</v>
      </c>
      <c r="H140" s="34">
        <v>5332970.54</v>
      </c>
      <c r="I140" s="34">
        <v>85521.71</v>
      </c>
      <c r="J140" s="34">
        <v>0</v>
      </c>
      <c r="K140" s="34">
        <v>186014.98</v>
      </c>
      <c r="L140" s="34">
        <v>41683.56</v>
      </c>
      <c r="M140" s="34">
        <v>13384.72</v>
      </c>
      <c r="N140" s="34">
        <v>825057.64</v>
      </c>
      <c r="O140" s="34">
        <v>81566.18</v>
      </c>
      <c r="P140" s="34">
        <v>1963541.83</v>
      </c>
      <c r="Q140" s="34">
        <v>21149.48</v>
      </c>
      <c r="R140" s="34">
        <v>1455131.3</v>
      </c>
      <c r="S140" s="34">
        <v>0</v>
      </c>
      <c r="T140" s="34">
        <v>121459.04</v>
      </c>
      <c r="U140" s="34">
        <v>259519.12</v>
      </c>
      <c r="V140" s="34">
        <v>229386.9</v>
      </c>
      <c r="W140" s="34">
        <v>8811.11</v>
      </c>
      <c r="X140" s="34">
        <v>40742.97</v>
      </c>
    </row>
    <row r="141" spans="1:24" ht="12.75">
      <c r="A141" s="35">
        <v>6</v>
      </c>
      <c r="B141" s="35">
        <v>13</v>
      </c>
      <c r="C141" s="35">
        <v>7</v>
      </c>
      <c r="D141" s="36">
        <v>2</v>
      </c>
      <c r="E141" s="37"/>
      <c r="F141" s="32" t="s">
        <v>86</v>
      </c>
      <c r="G141" s="58" t="s">
        <v>209</v>
      </c>
      <c r="H141" s="34">
        <v>6425726.59</v>
      </c>
      <c r="I141" s="34">
        <v>608195.04</v>
      </c>
      <c r="J141" s="34">
        <v>134988.73</v>
      </c>
      <c r="K141" s="34">
        <v>31854.43</v>
      </c>
      <c r="L141" s="34">
        <v>171780.94</v>
      </c>
      <c r="M141" s="34">
        <v>9172.96</v>
      </c>
      <c r="N141" s="34">
        <v>1141747.58</v>
      </c>
      <c r="O141" s="34">
        <v>47059.04</v>
      </c>
      <c r="P141" s="34">
        <v>2031099.08</v>
      </c>
      <c r="Q141" s="34">
        <v>26978.26</v>
      </c>
      <c r="R141" s="34">
        <v>1398517.94</v>
      </c>
      <c r="S141" s="34">
        <v>36003.23</v>
      </c>
      <c r="T141" s="34">
        <v>67849.07</v>
      </c>
      <c r="U141" s="34">
        <v>336294.25</v>
      </c>
      <c r="V141" s="34">
        <v>287639.11</v>
      </c>
      <c r="W141" s="34">
        <v>11373.1</v>
      </c>
      <c r="X141" s="34">
        <v>85173.83</v>
      </c>
    </row>
    <row r="142" spans="1:24" ht="12.75">
      <c r="A142" s="35">
        <v>6</v>
      </c>
      <c r="B142" s="35">
        <v>1</v>
      </c>
      <c r="C142" s="35">
        <v>15</v>
      </c>
      <c r="D142" s="36">
        <v>2</v>
      </c>
      <c r="E142" s="37"/>
      <c r="F142" s="32" t="s">
        <v>86</v>
      </c>
      <c r="G142" s="58" t="s">
        <v>210</v>
      </c>
      <c r="H142" s="34">
        <v>6556459.74</v>
      </c>
      <c r="I142" s="34">
        <v>594971.14</v>
      </c>
      <c r="J142" s="34">
        <v>89233.96</v>
      </c>
      <c r="K142" s="34">
        <v>667544.37</v>
      </c>
      <c r="L142" s="34">
        <v>20166.32</v>
      </c>
      <c r="M142" s="34">
        <v>18353.67</v>
      </c>
      <c r="N142" s="34">
        <v>948679.8</v>
      </c>
      <c r="O142" s="34">
        <v>191529.67</v>
      </c>
      <c r="P142" s="34">
        <v>1814693.59</v>
      </c>
      <c r="Q142" s="34">
        <v>8001.21</v>
      </c>
      <c r="R142" s="34">
        <v>1075091.63</v>
      </c>
      <c r="S142" s="34">
        <v>0</v>
      </c>
      <c r="T142" s="34">
        <v>92872.13</v>
      </c>
      <c r="U142" s="34">
        <v>402078.57</v>
      </c>
      <c r="V142" s="34">
        <v>238830.2</v>
      </c>
      <c r="W142" s="34">
        <v>5254.79</v>
      </c>
      <c r="X142" s="34">
        <v>389158.69</v>
      </c>
    </row>
    <row r="143" spans="1:24" ht="12.75">
      <c r="A143" s="35">
        <v>6</v>
      </c>
      <c r="B143" s="35">
        <v>10</v>
      </c>
      <c r="C143" s="35">
        <v>6</v>
      </c>
      <c r="D143" s="36">
        <v>2</v>
      </c>
      <c r="E143" s="37"/>
      <c r="F143" s="32" t="s">
        <v>86</v>
      </c>
      <c r="G143" s="58" t="s">
        <v>211</v>
      </c>
      <c r="H143" s="34">
        <v>11721583.18</v>
      </c>
      <c r="I143" s="34">
        <v>321114.08</v>
      </c>
      <c r="J143" s="34">
        <v>65762.75</v>
      </c>
      <c r="K143" s="34">
        <v>490588.23</v>
      </c>
      <c r="L143" s="34">
        <v>248675.98</v>
      </c>
      <c r="M143" s="34">
        <v>46706.28</v>
      </c>
      <c r="N143" s="34">
        <v>2068907.52</v>
      </c>
      <c r="O143" s="34">
        <v>172946.17</v>
      </c>
      <c r="P143" s="34">
        <v>4808977.05</v>
      </c>
      <c r="Q143" s="34">
        <v>51706.98</v>
      </c>
      <c r="R143" s="34">
        <v>2118040.73</v>
      </c>
      <c r="S143" s="34">
        <v>58369.61</v>
      </c>
      <c r="T143" s="34">
        <v>66743.31</v>
      </c>
      <c r="U143" s="34">
        <v>402239.6</v>
      </c>
      <c r="V143" s="34">
        <v>652863.73</v>
      </c>
      <c r="W143" s="34">
        <v>87256.62</v>
      </c>
      <c r="X143" s="34">
        <v>60684.54</v>
      </c>
    </row>
    <row r="144" spans="1:24" ht="12.75">
      <c r="A144" s="35">
        <v>6</v>
      </c>
      <c r="B144" s="35">
        <v>11</v>
      </c>
      <c r="C144" s="35">
        <v>7</v>
      </c>
      <c r="D144" s="36">
        <v>2</v>
      </c>
      <c r="E144" s="37"/>
      <c r="F144" s="32" t="s">
        <v>86</v>
      </c>
      <c r="G144" s="58" t="s">
        <v>212</v>
      </c>
      <c r="H144" s="34">
        <v>22060703.09</v>
      </c>
      <c r="I144" s="34">
        <v>1257229.99</v>
      </c>
      <c r="J144" s="34">
        <v>0</v>
      </c>
      <c r="K144" s="34">
        <v>800738.28</v>
      </c>
      <c r="L144" s="34">
        <v>9584</v>
      </c>
      <c r="M144" s="34">
        <v>42652.64</v>
      </c>
      <c r="N144" s="34">
        <v>1865320.9</v>
      </c>
      <c r="O144" s="34">
        <v>42541.22</v>
      </c>
      <c r="P144" s="34">
        <v>11803541.57</v>
      </c>
      <c r="Q144" s="34">
        <v>48407.83</v>
      </c>
      <c r="R144" s="34">
        <v>4655866.79</v>
      </c>
      <c r="S144" s="34">
        <v>0</v>
      </c>
      <c r="T144" s="34">
        <v>452917.78</v>
      </c>
      <c r="U144" s="34">
        <v>492260.91</v>
      </c>
      <c r="V144" s="34">
        <v>213490.45</v>
      </c>
      <c r="W144" s="34">
        <v>132693.27</v>
      </c>
      <c r="X144" s="34">
        <v>243457.46</v>
      </c>
    </row>
    <row r="145" spans="1:24" ht="12.75">
      <c r="A145" s="35">
        <v>6</v>
      </c>
      <c r="B145" s="35">
        <v>19</v>
      </c>
      <c r="C145" s="35">
        <v>4</v>
      </c>
      <c r="D145" s="36">
        <v>2</v>
      </c>
      <c r="E145" s="37"/>
      <c r="F145" s="32" t="s">
        <v>86</v>
      </c>
      <c r="G145" s="58" t="s">
        <v>213</v>
      </c>
      <c r="H145" s="34">
        <v>5158805.11</v>
      </c>
      <c r="I145" s="34">
        <v>148249.8</v>
      </c>
      <c r="J145" s="34">
        <v>54952.17</v>
      </c>
      <c r="K145" s="34">
        <v>63761.61</v>
      </c>
      <c r="L145" s="34">
        <v>0</v>
      </c>
      <c r="M145" s="34">
        <v>15239.72</v>
      </c>
      <c r="N145" s="34">
        <v>903628.15</v>
      </c>
      <c r="O145" s="34">
        <v>37711.95</v>
      </c>
      <c r="P145" s="34">
        <v>1809036.78</v>
      </c>
      <c r="Q145" s="34">
        <v>13286.04</v>
      </c>
      <c r="R145" s="34">
        <v>1788777.79</v>
      </c>
      <c r="S145" s="34">
        <v>0</v>
      </c>
      <c r="T145" s="34">
        <v>71200</v>
      </c>
      <c r="U145" s="34">
        <v>46187.35</v>
      </c>
      <c r="V145" s="34">
        <v>125174.7</v>
      </c>
      <c r="W145" s="34">
        <v>2499.99</v>
      </c>
      <c r="X145" s="34">
        <v>79099.06</v>
      </c>
    </row>
    <row r="146" spans="1:24" ht="12.75">
      <c r="A146" s="35">
        <v>6</v>
      </c>
      <c r="B146" s="35">
        <v>20</v>
      </c>
      <c r="C146" s="35">
        <v>11</v>
      </c>
      <c r="D146" s="36">
        <v>2</v>
      </c>
      <c r="E146" s="37"/>
      <c r="F146" s="32" t="s">
        <v>86</v>
      </c>
      <c r="G146" s="58" t="s">
        <v>214</v>
      </c>
      <c r="H146" s="34">
        <v>9657154.28</v>
      </c>
      <c r="I146" s="34">
        <v>264169.65</v>
      </c>
      <c r="J146" s="34">
        <v>0</v>
      </c>
      <c r="K146" s="34">
        <v>181465.44</v>
      </c>
      <c r="L146" s="34">
        <v>0</v>
      </c>
      <c r="M146" s="34">
        <v>50772.76</v>
      </c>
      <c r="N146" s="34">
        <v>1243665.73</v>
      </c>
      <c r="O146" s="34">
        <v>231261.83</v>
      </c>
      <c r="P146" s="34">
        <v>4248612.24</v>
      </c>
      <c r="Q146" s="34">
        <v>24812.19</v>
      </c>
      <c r="R146" s="34">
        <v>2432377.03</v>
      </c>
      <c r="S146" s="34">
        <v>0</v>
      </c>
      <c r="T146" s="34">
        <v>95624</v>
      </c>
      <c r="U146" s="34">
        <v>338120.68</v>
      </c>
      <c r="V146" s="34">
        <v>358245.48</v>
      </c>
      <c r="W146" s="34">
        <v>22629.46</v>
      </c>
      <c r="X146" s="34">
        <v>165397.79</v>
      </c>
    </row>
    <row r="147" spans="1:24" ht="12.75">
      <c r="A147" s="35">
        <v>6</v>
      </c>
      <c r="B147" s="35">
        <v>16</v>
      </c>
      <c r="C147" s="35">
        <v>5</v>
      </c>
      <c r="D147" s="36">
        <v>2</v>
      </c>
      <c r="E147" s="37"/>
      <c r="F147" s="32" t="s">
        <v>86</v>
      </c>
      <c r="G147" s="58" t="s">
        <v>215</v>
      </c>
      <c r="H147" s="34">
        <v>15775506.33</v>
      </c>
      <c r="I147" s="34">
        <v>158779.81</v>
      </c>
      <c r="J147" s="34">
        <v>9178.18</v>
      </c>
      <c r="K147" s="34">
        <v>161509.81</v>
      </c>
      <c r="L147" s="34">
        <v>0</v>
      </c>
      <c r="M147" s="34">
        <v>10455.8</v>
      </c>
      <c r="N147" s="34">
        <v>1096594.94</v>
      </c>
      <c r="O147" s="34">
        <v>105288.65</v>
      </c>
      <c r="P147" s="34">
        <v>10046334.87</v>
      </c>
      <c r="Q147" s="34">
        <v>23948.09</v>
      </c>
      <c r="R147" s="34">
        <v>1677141.99</v>
      </c>
      <c r="S147" s="34">
        <v>43346</v>
      </c>
      <c r="T147" s="34">
        <v>49898.8</v>
      </c>
      <c r="U147" s="34">
        <v>1332964.65</v>
      </c>
      <c r="V147" s="34">
        <v>765999.38</v>
      </c>
      <c r="W147" s="34">
        <v>96635</v>
      </c>
      <c r="X147" s="34">
        <v>197430.36</v>
      </c>
    </row>
    <row r="148" spans="1:24" ht="12.75">
      <c r="A148" s="35">
        <v>6</v>
      </c>
      <c r="B148" s="35">
        <v>11</v>
      </c>
      <c r="C148" s="35">
        <v>8</v>
      </c>
      <c r="D148" s="36">
        <v>2</v>
      </c>
      <c r="E148" s="37"/>
      <c r="F148" s="32" t="s">
        <v>86</v>
      </c>
      <c r="G148" s="58" t="s">
        <v>98</v>
      </c>
      <c r="H148" s="34">
        <v>16502793.34</v>
      </c>
      <c r="I148" s="34">
        <v>231623.79</v>
      </c>
      <c r="J148" s="34">
        <v>0</v>
      </c>
      <c r="K148" s="34">
        <v>1604018.84</v>
      </c>
      <c r="L148" s="34">
        <v>0</v>
      </c>
      <c r="M148" s="34">
        <v>20313.98</v>
      </c>
      <c r="N148" s="34">
        <v>1633620.3</v>
      </c>
      <c r="O148" s="34">
        <v>100706.35</v>
      </c>
      <c r="P148" s="34">
        <v>8351173.83</v>
      </c>
      <c r="Q148" s="34">
        <v>35962.88</v>
      </c>
      <c r="R148" s="34">
        <v>2876156.96</v>
      </c>
      <c r="S148" s="34">
        <v>7000</v>
      </c>
      <c r="T148" s="34">
        <v>160278</v>
      </c>
      <c r="U148" s="34">
        <v>404090.6</v>
      </c>
      <c r="V148" s="34">
        <v>779009.51</v>
      </c>
      <c r="W148" s="34">
        <v>33706.3</v>
      </c>
      <c r="X148" s="34">
        <v>265132</v>
      </c>
    </row>
    <row r="149" spans="1:24" ht="12.75">
      <c r="A149" s="35">
        <v>6</v>
      </c>
      <c r="B149" s="35">
        <v>9</v>
      </c>
      <c r="C149" s="35">
        <v>12</v>
      </c>
      <c r="D149" s="36">
        <v>2</v>
      </c>
      <c r="E149" s="37"/>
      <c r="F149" s="32" t="s">
        <v>86</v>
      </c>
      <c r="G149" s="58" t="s">
        <v>216</v>
      </c>
      <c r="H149" s="34">
        <v>13907080.99</v>
      </c>
      <c r="I149" s="34">
        <v>275787.59</v>
      </c>
      <c r="J149" s="34">
        <v>0</v>
      </c>
      <c r="K149" s="34">
        <v>1609140.57</v>
      </c>
      <c r="L149" s="34">
        <v>0</v>
      </c>
      <c r="M149" s="34">
        <v>12762.44</v>
      </c>
      <c r="N149" s="34">
        <v>1877047.82</v>
      </c>
      <c r="O149" s="34">
        <v>110152.37</v>
      </c>
      <c r="P149" s="34">
        <v>5186278.05</v>
      </c>
      <c r="Q149" s="34">
        <v>35456.26</v>
      </c>
      <c r="R149" s="34">
        <v>2534352.98</v>
      </c>
      <c r="S149" s="34">
        <v>0</v>
      </c>
      <c r="T149" s="34">
        <v>108597.01</v>
      </c>
      <c r="U149" s="34">
        <v>899577.1</v>
      </c>
      <c r="V149" s="34">
        <v>511268.83</v>
      </c>
      <c r="W149" s="34">
        <v>475706.83</v>
      </c>
      <c r="X149" s="34">
        <v>270953.14</v>
      </c>
    </row>
    <row r="150" spans="1:24" ht="12.75">
      <c r="A150" s="35">
        <v>6</v>
      </c>
      <c r="B150" s="35">
        <v>20</v>
      </c>
      <c r="C150" s="35">
        <v>12</v>
      </c>
      <c r="D150" s="36">
        <v>2</v>
      </c>
      <c r="E150" s="37"/>
      <c r="F150" s="32" t="s">
        <v>86</v>
      </c>
      <c r="G150" s="58" t="s">
        <v>217</v>
      </c>
      <c r="H150" s="34">
        <v>9519552.77</v>
      </c>
      <c r="I150" s="34">
        <v>232768.35</v>
      </c>
      <c r="J150" s="34">
        <v>137860.25</v>
      </c>
      <c r="K150" s="34">
        <v>463335.66</v>
      </c>
      <c r="L150" s="34">
        <v>0</v>
      </c>
      <c r="M150" s="34">
        <v>436818.31</v>
      </c>
      <c r="N150" s="34">
        <v>1093482.28</v>
      </c>
      <c r="O150" s="34">
        <v>121296.12</v>
      </c>
      <c r="P150" s="34">
        <v>3926111.13</v>
      </c>
      <c r="Q150" s="34">
        <v>26715.63</v>
      </c>
      <c r="R150" s="34">
        <v>2132038.77</v>
      </c>
      <c r="S150" s="34">
        <v>59443.46</v>
      </c>
      <c r="T150" s="34">
        <v>41164.55</v>
      </c>
      <c r="U150" s="34">
        <v>610232.2</v>
      </c>
      <c r="V150" s="34">
        <v>122504.92</v>
      </c>
      <c r="W150" s="34">
        <v>22000</v>
      </c>
      <c r="X150" s="34">
        <v>93781.14</v>
      </c>
    </row>
    <row r="151" spans="1:24" ht="12.75">
      <c r="A151" s="35">
        <v>6</v>
      </c>
      <c r="B151" s="35">
        <v>18</v>
      </c>
      <c r="C151" s="35">
        <v>8</v>
      </c>
      <c r="D151" s="36">
        <v>2</v>
      </c>
      <c r="E151" s="37"/>
      <c r="F151" s="32" t="s">
        <v>86</v>
      </c>
      <c r="G151" s="58" t="s">
        <v>218</v>
      </c>
      <c r="H151" s="34">
        <v>17030926.61</v>
      </c>
      <c r="I151" s="34">
        <v>174125.7</v>
      </c>
      <c r="J151" s="34">
        <v>0</v>
      </c>
      <c r="K151" s="34">
        <v>1280737.44</v>
      </c>
      <c r="L151" s="34">
        <v>1183272.58</v>
      </c>
      <c r="M151" s="34">
        <v>210731.94</v>
      </c>
      <c r="N151" s="34">
        <v>1984819.79</v>
      </c>
      <c r="O151" s="34">
        <v>222663.11</v>
      </c>
      <c r="P151" s="34">
        <v>5643470.13</v>
      </c>
      <c r="Q151" s="34">
        <v>52000.68</v>
      </c>
      <c r="R151" s="34">
        <v>3564978.21</v>
      </c>
      <c r="S151" s="34">
        <v>312671.91</v>
      </c>
      <c r="T151" s="34">
        <v>352854.83</v>
      </c>
      <c r="U151" s="34">
        <v>815555.23</v>
      </c>
      <c r="V151" s="34">
        <v>1066286.26</v>
      </c>
      <c r="W151" s="34">
        <v>89383.1</v>
      </c>
      <c r="X151" s="34">
        <v>77375.7</v>
      </c>
    </row>
    <row r="152" spans="1:24" ht="12.75">
      <c r="A152" s="35">
        <v>6</v>
      </c>
      <c r="B152" s="35">
        <v>7</v>
      </c>
      <c r="C152" s="35">
        <v>6</v>
      </c>
      <c r="D152" s="36">
        <v>2</v>
      </c>
      <c r="E152" s="37"/>
      <c r="F152" s="32" t="s">
        <v>86</v>
      </c>
      <c r="G152" s="58" t="s">
        <v>219</v>
      </c>
      <c r="H152" s="34">
        <v>14287710.29</v>
      </c>
      <c r="I152" s="34">
        <v>225509.7</v>
      </c>
      <c r="J152" s="34">
        <v>156614.03</v>
      </c>
      <c r="K152" s="34">
        <v>383110.48</v>
      </c>
      <c r="L152" s="34">
        <v>0</v>
      </c>
      <c r="M152" s="34">
        <v>35399.22</v>
      </c>
      <c r="N152" s="34">
        <v>1500626.13</v>
      </c>
      <c r="O152" s="34">
        <v>445400.5</v>
      </c>
      <c r="P152" s="34">
        <v>6529662.56</v>
      </c>
      <c r="Q152" s="34">
        <v>43456.68</v>
      </c>
      <c r="R152" s="34">
        <v>2784100.91</v>
      </c>
      <c r="S152" s="34">
        <v>0</v>
      </c>
      <c r="T152" s="34">
        <v>479468.45</v>
      </c>
      <c r="U152" s="34">
        <v>282986.99</v>
      </c>
      <c r="V152" s="34">
        <v>1143485.96</v>
      </c>
      <c r="W152" s="34">
        <v>63460</v>
      </c>
      <c r="X152" s="34">
        <v>214428.68</v>
      </c>
    </row>
    <row r="153" spans="1:24" ht="12.75">
      <c r="A153" s="35">
        <v>6</v>
      </c>
      <c r="B153" s="35">
        <v>18</v>
      </c>
      <c r="C153" s="35">
        <v>9</v>
      </c>
      <c r="D153" s="36">
        <v>2</v>
      </c>
      <c r="E153" s="37"/>
      <c r="F153" s="32" t="s">
        <v>86</v>
      </c>
      <c r="G153" s="58" t="s">
        <v>220</v>
      </c>
      <c r="H153" s="34">
        <v>9341591.79</v>
      </c>
      <c r="I153" s="34">
        <v>152503.92</v>
      </c>
      <c r="J153" s="34">
        <v>339432.21</v>
      </c>
      <c r="K153" s="34">
        <v>861479.65</v>
      </c>
      <c r="L153" s="34">
        <v>0</v>
      </c>
      <c r="M153" s="34">
        <v>76837.08</v>
      </c>
      <c r="N153" s="34">
        <v>1388859.92</v>
      </c>
      <c r="O153" s="34">
        <v>334291.16</v>
      </c>
      <c r="P153" s="34">
        <v>3026648.74</v>
      </c>
      <c r="Q153" s="34">
        <v>11564</v>
      </c>
      <c r="R153" s="34">
        <v>2212620.14</v>
      </c>
      <c r="S153" s="34">
        <v>0</v>
      </c>
      <c r="T153" s="34">
        <v>141480</v>
      </c>
      <c r="U153" s="34">
        <v>482873.34</v>
      </c>
      <c r="V153" s="34">
        <v>116468.12</v>
      </c>
      <c r="W153" s="34">
        <v>84020.62</v>
      </c>
      <c r="X153" s="34">
        <v>112512.89</v>
      </c>
    </row>
    <row r="154" spans="1:24" ht="12.75">
      <c r="A154" s="35">
        <v>6</v>
      </c>
      <c r="B154" s="35">
        <v>18</v>
      </c>
      <c r="C154" s="35">
        <v>10</v>
      </c>
      <c r="D154" s="36">
        <v>2</v>
      </c>
      <c r="E154" s="37"/>
      <c r="F154" s="32" t="s">
        <v>86</v>
      </c>
      <c r="G154" s="58" t="s">
        <v>221</v>
      </c>
      <c r="H154" s="34">
        <v>10721053.89</v>
      </c>
      <c r="I154" s="34">
        <v>625225.83</v>
      </c>
      <c r="J154" s="34">
        <v>176525.07</v>
      </c>
      <c r="K154" s="34">
        <v>2885235.36</v>
      </c>
      <c r="L154" s="34">
        <v>0</v>
      </c>
      <c r="M154" s="34">
        <v>37185.09</v>
      </c>
      <c r="N154" s="34">
        <v>1406869.17</v>
      </c>
      <c r="O154" s="34">
        <v>61963.91</v>
      </c>
      <c r="P154" s="34">
        <v>2703529.42</v>
      </c>
      <c r="Q154" s="34">
        <v>11253.99</v>
      </c>
      <c r="R154" s="34">
        <v>1548897.59</v>
      </c>
      <c r="S154" s="34">
        <v>69894.21</v>
      </c>
      <c r="T154" s="34">
        <v>43332.8</v>
      </c>
      <c r="U154" s="34">
        <v>334304.5</v>
      </c>
      <c r="V154" s="34">
        <v>769719.85</v>
      </c>
      <c r="W154" s="34">
        <v>32109.4</v>
      </c>
      <c r="X154" s="34">
        <v>15007.7</v>
      </c>
    </row>
    <row r="155" spans="1:24" ht="12.75">
      <c r="A155" s="35">
        <v>6</v>
      </c>
      <c r="B155" s="35">
        <v>1</v>
      </c>
      <c r="C155" s="35">
        <v>16</v>
      </c>
      <c r="D155" s="36">
        <v>2</v>
      </c>
      <c r="E155" s="37"/>
      <c r="F155" s="32" t="s">
        <v>86</v>
      </c>
      <c r="G155" s="58" t="s">
        <v>100</v>
      </c>
      <c r="H155" s="34">
        <v>15162518.58</v>
      </c>
      <c r="I155" s="34">
        <v>157352.3</v>
      </c>
      <c r="J155" s="34">
        <v>0</v>
      </c>
      <c r="K155" s="34">
        <v>2372587.63</v>
      </c>
      <c r="L155" s="34">
        <v>94622.49</v>
      </c>
      <c r="M155" s="34">
        <v>185993.44</v>
      </c>
      <c r="N155" s="34">
        <v>2227048.67</v>
      </c>
      <c r="O155" s="34">
        <v>88538.09</v>
      </c>
      <c r="P155" s="34">
        <v>5108832.14</v>
      </c>
      <c r="Q155" s="34">
        <v>39974.15</v>
      </c>
      <c r="R155" s="34">
        <v>2474570.12</v>
      </c>
      <c r="S155" s="34">
        <v>0</v>
      </c>
      <c r="T155" s="34">
        <v>72280</v>
      </c>
      <c r="U155" s="34">
        <v>1470671.97</v>
      </c>
      <c r="V155" s="34">
        <v>561910.31</v>
      </c>
      <c r="W155" s="34">
        <v>43057.79</v>
      </c>
      <c r="X155" s="34">
        <v>265079.48</v>
      </c>
    </row>
    <row r="156" spans="1:24" ht="12.75">
      <c r="A156" s="35">
        <v>6</v>
      </c>
      <c r="B156" s="35">
        <v>2</v>
      </c>
      <c r="C156" s="35">
        <v>13</v>
      </c>
      <c r="D156" s="36">
        <v>2</v>
      </c>
      <c r="E156" s="37"/>
      <c r="F156" s="32" t="s">
        <v>86</v>
      </c>
      <c r="G156" s="58" t="s">
        <v>222</v>
      </c>
      <c r="H156" s="34">
        <v>8370181.34</v>
      </c>
      <c r="I156" s="34">
        <v>896354.38</v>
      </c>
      <c r="J156" s="34">
        <v>90000</v>
      </c>
      <c r="K156" s="34">
        <v>142424.28</v>
      </c>
      <c r="L156" s="34">
        <v>0</v>
      </c>
      <c r="M156" s="34">
        <v>292498.64</v>
      </c>
      <c r="N156" s="34">
        <v>1143737.12</v>
      </c>
      <c r="O156" s="34">
        <v>200583.36</v>
      </c>
      <c r="P156" s="34">
        <v>3686806.77</v>
      </c>
      <c r="Q156" s="34">
        <v>36063.62</v>
      </c>
      <c r="R156" s="34">
        <v>1340102.52</v>
      </c>
      <c r="S156" s="34">
        <v>0</v>
      </c>
      <c r="T156" s="34">
        <v>64943.63</v>
      </c>
      <c r="U156" s="34">
        <v>205502.03</v>
      </c>
      <c r="V156" s="34">
        <v>108006.37</v>
      </c>
      <c r="W156" s="34">
        <v>56250.48</v>
      </c>
      <c r="X156" s="34">
        <v>106908.14</v>
      </c>
    </row>
    <row r="157" spans="1:24" ht="12.75">
      <c r="A157" s="35">
        <v>6</v>
      </c>
      <c r="B157" s="35">
        <v>18</v>
      </c>
      <c r="C157" s="35">
        <v>11</v>
      </c>
      <c r="D157" s="36">
        <v>2</v>
      </c>
      <c r="E157" s="37"/>
      <c r="F157" s="32" t="s">
        <v>86</v>
      </c>
      <c r="G157" s="58" t="s">
        <v>101</v>
      </c>
      <c r="H157" s="34">
        <v>20364105.19</v>
      </c>
      <c r="I157" s="34">
        <v>485438.67</v>
      </c>
      <c r="J157" s="34">
        <v>514601.79</v>
      </c>
      <c r="K157" s="34">
        <v>1316698.27</v>
      </c>
      <c r="L157" s="34">
        <v>0</v>
      </c>
      <c r="M157" s="34">
        <v>68596.16</v>
      </c>
      <c r="N157" s="34">
        <v>1946889.57</v>
      </c>
      <c r="O157" s="34">
        <v>165148.59</v>
      </c>
      <c r="P157" s="34">
        <v>8864155.3</v>
      </c>
      <c r="Q157" s="34">
        <v>43536.55</v>
      </c>
      <c r="R157" s="34">
        <v>4338346.98</v>
      </c>
      <c r="S157" s="34">
        <v>488077.96</v>
      </c>
      <c r="T157" s="34">
        <v>269273.06</v>
      </c>
      <c r="U157" s="34">
        <v>915915.57</v>
      </c>
      <c r="V157" s="34">
        <v>522528.76</v>
      </c>
      <c r="W157" s="34">
        <v>151436.31</v>
      </c>
      <c r="X157" s="34">
        <v>273461.65</v>
      </c>
    </row>
    <row r="158" spans="1:24" ht="12.75">
      <c r="A158" s="35">
        <v>6</v>
      </c>
      <c r="B158" s="35">
        <v>17</v>
      </c>
      <c r="C158" s="35">
        <v>5</v>
      </c>
      <c r="D158" s="36">
        <v>2</v>
      </c>
      <c r="E158" s="37"/>
      <c r="F158" s="32" t="s">
        <v>86</v>
      </c>
      <c r="G158" s="58" t="s">
        <v>223</v>
      </c>
      <c r="H158" s="34">
        <v>18102966.48</v>
      </c>
      <c r="I158" s="34">
        <v>155205.38</v>
      </c>
      <c r="J158" s="34">
        <v>0</v>
      </c>
      <c r="K158" s="34">
        <v>1790315.54</v>
      </c>
      <c r="L158" s="34">
        <v>0</v>
      </c>
      <c r="M158" s="34">
        <v>69946.28</v>
      </c>
      <c r="N158" s="34">
        <v>2082639.06</v>
      </c>
      <c r="O158" s="34">
        <v>249738.5</v>
      </c>
      <c r="P158" s="34">
        <v>7051372.04</v>
      </c>
      <c r="Q158" s="34">
        <v>259919.52</v>
      </c>
      <c r="R158" s="34">
        <v>4021901.75</v>
      </c>
      <c r="S158" s="34">
        <v>0</v>
      </c>
      <c r="T158" s="34">
        <v>176850.31</v>
      </c>
      <c r="U158" s="34">
        <v>791927.73</v>
      </c>
      <c r="V158" s="34">
        <v>424763.34</v>
      </c>
      <c r="W158" s="34">
        <v>699458.28</v>
      </c>
      <c r="X158" s="34">
        <v>328928.75</v>
      </c>
    </row>
    <row r="159" spans="1:24" ht="12.75">
      <c r="A159" s="35">
        <v>6</v>
      </c>
      <c r="B159" s="35">
        <v>11</v>
      </c>
      <c r="C159" s="35">
        <v>9</v>
      </c>
      <c r="D159" s="36">
        <v>2</v>
      </c>
      <c r="E159" s="37"/>
      <c r="F159" s="32" t="s">
        <v>86</v>
      </c>
      <c r="G159" s="58" t="s">
        <v>224</v>
      </c>
      <c r="H159" s="34">
        <v>14387905.34</v>
      </c>
      <c r="I159" s="34">
        <v>302268.13</v>
      </c>
      <c r="J159" s="34">
        <v>0</v>
      </c>
      <c r="K159" s="34">
        <v>532829.87</v>
      </c>
      <c r="L159" s="34">
        <v>0</v>
      </c>
      <c r="M159" s="34">
        <v>528645.17</v>
      </c>
      <c r="N159" s="34">
        <v>1412958.7</v>
      </c>
      <c r="O159" s="34">
        <v>122033.25</v>
      </c>
      <c r="P159" s="34">
        <v>8076069.8</v>
      </c>
      <c r="Q159" s="34">
        <v>26053.88</v>
      </c>
      <c r="R159" s="34">
        <v>2464139.59</v>
      </c>
      <c r="S159" s="34">
        <v>0</v>
      </c>
      <c r="T159" s="34">
        <v>160754.84</v>
      </c>
      <c r="U159" s="34">
        <v>432255.69</v>
      </c>
      <c r="V159" s="34">
        <v>221132.91</v>
      </c>
      <c r="W159" s="34">
        <v>32100</v>
      </c>
      <c r="X159" s="34">
        <v>76663.51</v>
      </c>
    </row>
    <row r="160" spans="1:24" ht="12.75">
      <c r="A160" s="35">
        <v>6</v>
      </c>
      <c r="B160" s="35">
        <v>4</v>
      </c>
      <c r="C160" s="35">
        <v>6</v>
      </c>
      <c r="D160" s="36">
        <v>2</v>
      </c>
      <c r="E160" s="37"/>
      <c r="F160" s="32" t="s">
        <v>86</v>
      </c>
      <c r="G160" s="58" t="s">
        <v>225</v>
      </c>
      <c r="H160" s="34">
        <v>9183675.48</v>
      </c>
      <c r="I160" s="34">
        <v>260298.26</v>
      </c>
      <c r="J160" s="34">
        <v>70444.5</v>
      </c>
      <c r="K160" s="34">
        <v>247534.88</v>
      </c>
      <c r="L160" s="34">
        <v>0</v>
      </c>
      <c r="M160" s="34">
        <v>944265.46</v>
      </c>
      <c r="N160" s="34">
        <v>1239385.66</v>
      </c>
      <c r="O160" s="34">
        <v>75324.15</v>
      </c>
      <c r="P160" s="34">
        <v>3333778.98</v>
      </c>
      <c r="Q160" s="34">
        <v>16406.75</v>
      </c>
      <c r="R160" s="34">
        <v>2040814.94</v>
      </c>
      <c r="S160" s="34">
        <v>68708.2</v>
      </c>
      <c r="T160" s="34">
        <v>37632</v>
      </c>
      <c r="U160" s="34">
        <v>408497.62</v>
      </c>
      <c r="V160" s="34">
        <v>297480.17</v>
      </c>
      <c r="W160" s="34">
        <v>39518.69</v>
      </c>
      <c r="X160" s="34">
        <v>103585.22</v>
      </c>
    </row>
    <row r="161" spans="1:24" ht="12.75">
      <c r="A161" s="35">
        <v>6</v>
      </c>
      <c r="B161" s="35">
        <v>7</v>
      </c>
      <c r="C161" s="35">
        <v>7</v>
      </c>
      <c r="D161" s="36">
        <v>2</v>
      </c>
      <c r="E161" s="37"/>
      <c r="F161" s="32" t="s">
        <v>86</v>
      </c>
      <c r="G161" s="58" t="s">
        <v>226</v>
      </c>
      <c r="H161" s="34">
        <v>12045435.24</v>
      </c>
      <c r="I161" s="34">
        <v>336147.99</v>
      </c>
      <c r="J161" s="34">
        <v>192306.5</v>
      </c>
      <c r="K161" s="34">
        <v>436995.6</v>
      </c>
      <c r="L161" s="34">
        <v>0</v>
      </c>
      <c r="M161" s="34">
        <v>57546.7</v>
      </c>
      <c r="N161" s="34">
        <v>1450159.25</v>
      </c>
      <c r="O161" s="34">
        <v>247729.63</v>
      </c>
      <c r="P161" s="34">
        <v>5209131.88</v>
      </c>
      <c r="Q161" s="34">
        <v>68495.89</v>
      </c>
      <c r="R161" s="34">
        <v>2491925.72</v>
      </c>
      <c r="S161" s="34">
        <v>0</v>
      </c>
      <c r="T161" s="34">
        <v>321823.97</v>
      </c>
      <c r="U161" s="34">
        <v>409798.83</v>
      </c>
      <c r="V161" s="34">
        <v>454388.99</v>
      </c>
      <c r="W161" s="34">
        <v>200686.6</v>
      </c>
      <c r="X161" s="34">
        <v>168297.69</v>
      </c>
    </row>
    <row r="162" spans="1:24" ht="12.75">
      <c r="A162" s="35">
        <v>6</v>
      </c>
      <c r="B162" s="35">
        <v>1</v>
      </c>
      <c r="C162" s="35">
        <v>17</v>
      </c>
      <c r="D162" s="36">
        <v>2</v>
      </c>
      <c r="E162" s="37"/>
      <c r="F162" s="32" t="s">
        <v>86</v>
      </c>
      <c r="G162" s="58" t="s">
        <v>227</v>
      </c>
      <c r="H162" s="34">
        <v>7138383.68</v>
      </c>
      <c r="I162" s="34">
        <v>257722.64</v>
      </c>
      <c r="J162" s="34">
        <v>104916</v>
      </c>
      <c r="K162" s="34">
        <v>131893.4</v>
      </c>
      <c r="L162" s="34">
        <v>0</v>
      </c>
      <c r="M162" s="34">
        <v>47427.73</v>
      </c>
      <c r="N162" s="34">
        <v>1291496.98</v>
      </c>
      <c r="O162" s="34">
        <v>150079.26</v>
      </c>
      <c r="P162" s="34">
        <v>2406765.66</v>
      </c>
      <c r="Q162" s="34">
        <v>18148.34</v>
      </c>
      <c r="R162" s="34">
        <v>2106246.01</v>
      </c>
      <c r="S162" s="34">
        <v>0</v>
      </c>
      <c r="T162" s="34">
        <v>84376</v>
      </c>
      <c r="U162" s="34">
        <v>192004.76</v>
      </c>
      <c r="V162" s="34">
        <v>196776.45</v>
      </c>
      <c r="W162" s="34">
        <v>12574.7</v>
      </c>
      <c r="X162" s="34">
        <v>137955.75</v>
      </c>
    </row>
    <row r="163" spans="1:24" ht="12.75">
      <c r="A163" s="35">
        <v>6</v>
      </c>
      <c r="B163" s="35">
        <v>2</v>
      </c>
      <c r="C163" s="35">
        <v>14</v>
      </c>
      <c r="D163" s="36">
        <v>2</v>
      </c>
      <c r="E163" s="37"/>
      <c r="F163" s="32" t="s">
        <v>86</v>
      </c>
      <c r="G163" s="58" t="s">
        <v>228</v>
      </c>
      <c r="H163" s="34">
        <v>15534135.38</v>
      </c>
      <c r="I163" s="34">
        <v>736607.46</v>
      </c>
      <c r="J163" s="34">
        <v>318468.6</v>
      </c>
      <c r="K163" s="34">
        <v>2588677.39</v>
      </c>
      <c r="L163" s="34">
        <v>0</v>
      </c>
      <c r="M163" s="34">
        <v>44679.23</v>
      </c>
      <c r="N163" s="34">
        <v>1598247.48</v>
      </c>
      <c r="O163" s="34">
        <v>184671.73</v>
      </c>
      <c r="P163" s="34">
        <v>5116330.84</v>
      </c>
      <c r="Q163" s="34">
        <v>65832.26</v>
      </c>
      <c r="R163" s="34">
        <v>3273012.83</v>
      </c>
      <c r="S163" s="34">
        <v>0</v>
      </c>
      <c r="T163" s="34">
        <v>155770.81</v>
      </c>
      <c r="U163" s="34">
        <v>781243.89</v>
      </c>
      <c r="V163" s="34">
        <v>381335.53</v>
      </c>
      <c r="W163" s="34">
        <v>40054.39</v>
      </c>
      <c r="X163" s="34">
        <v>249202.94</v>
      </c>
    </row>
    <row r="164" spans="1:24" ht="12.75">
      <c r="A164" s="35">
        <v>6</v>
      </c>
      <c r="B164" s="35">
        <v>4</v>
      </c>
      <c r="C164" s="35">
        <v>7</v>
      </c>
      <c r="D164" s="36">
        <v>2</v>
      </c>
      <c r="E164" s="37"/>
      <c r="F164" s="32" t="s">
        <v>86</v>
      </c>
      <c r="G164" s="58" t="s">
        <v>229</v>
      </c>
      <c r="H164" s="34">
        <v>8077888.8</v>
      </c>
      <c r="I164" s="34">
        <v>357032.97</v>
      </c>
      <c r="J164" s="34">
        <v>45900.64</v>
      </c>
      <c r="K164" s="34">
        <v>68295.48</v>
      </c>
      <c r="L164" s="34">
        <v>0</v>
      </c>
      <c r="M164" s="34">
        <v>37563.66</v>
      </c>
      <c r="N164" s="34">
        <v>1212056.74</v>
      </c>
      <c r="O164" s="34">
        <v>65621.27</v>
      </c>
      <c r="P164" s="34">
        <v>3077035.5</v>
      </c>
      <c r="Q164" s="34">
        <v>23950.77</v>
      </c>
      <c r="R164" s="34">
        <v>2052017.47</v>
      </c>
      <c r="S164" s="34">
        <v>0</v>
      </c>
      <c r="T164" s="34">
        <v>67407.6</v>
      </c>
      <c r="U164" s="34">
        <v>390539.4</v>
      </c>
      <c r="V164" s="34">
        <v>447021.88</v>
      </c>
      <c r="W164" s="34">
        <v>26395.9</v>
      </c>
      <c r="X164" s="34">
        <v>207049.52</v>
      </c>
    </row>
    <row r="165" spans="1:24" ht="12.75">
      <c r="A165" s="35">
        <v>6</v>
      </c>
      <c r="B165" s="35">
        <v>15</v>
      </c>
      <c r="C165" s="35">
        <v>7</v>
      </c>
      <c r="D165" s="36">
        <v>2</v>
      </c>
      <c r="E165" s="37"/>
      <c r="F165" s="32" t="s">
        <v>86</v>
      </c>
      <c r="G165" s="58" t="s">
        <v>230</v>
      </c>
      <c r="H165" s="34">
        <v>13484657.46</v>
      </c>
      <c r="I165" s="34">
        <v>452963.71</v>
      </c>
      <c r="J165" s="34">
        <v>0</v>
      </c>
      <c r="K165" s="34">
        <v>247450.31</v>
      </c>
      <c r="L165" s="34">
        <v>0</v>
      </c>
      <c r="M165" s="34">
        <v>142336.8</v>
      </c>
      <c r="N165" s="34">
        <v>1426790.14</v>
      </c>
      <c r="O165" s="34">
        <v>195865.61</v>
      </c>
      <c r="P165" s="34">
        <v>5777816.99</v>
      </c>
      <c r="Q165" s="34">
        <v>15280.81</v>
      </c>
      <c r="R165" s="34">
        <v>2270884.54</v>
      </c>
      <c r="S165" s="34">
        <v>0</v>
      </c>
      <c r="T165" s="34">
        <v>71522</v>
      </c>
      <c r="U165" s="34">
        <v>313178.22</v>
      </c>
      <c r="V165" s="34">
        <v>1876484.54</v>
      </c>
      <c r="W165" s="34">
        <v>63922.28</v>
      </c>
      <c r="X165" s="34">
        <v>630161.51</v>
      </c>
    </row>
    <row r="166" spans="1:24" ht="12.75">
      <c r="A166" s="35">
        <v>6</v>
      </c>
      <c r="B166" s="35">
        <v>18</v>
      </c>
      <c r="C166" s="35">
        <v>13</v>
      </c>
      <c r="D166" s="36">
        <v>2</v>
      </c>
      <c r="E166" s="37"/>
      <c r="F166" s="32" t="s">
        <v>86</v>
      </c>
      <c r="G166" s="58" t="s">
        <v>231</v>
      </c>
      <c r="H166" s="34">
        <v>9822245.32</v>
      </c>
      <c r="I166" s="34">
        <v>603622.53</v>
      </c>
      <c r="J166" s="34">
        <v>0</v>
      </c>
      <c r="K166" s="34">
        <v>84529.61</v>
      </c>
      <c r="L166" s="34">
        <v>0</v>
      </c>
      <c r="M166" s="34">
        <v>5220.5</v>
      </c>
      <c r="N166" s="34">
        <v>1313536.24</v>
      </c>
      <c r="O166" s="34">
        <v>93772.32</v>
      </c>
      <c r="P166" s="34">
        <v>3773859.99</v>
      </c>
      <c r="Q166" s="34">
        <v>23180</v>
      </c>
      <c r="R166" s="34">
        <v>2467552.47</v>
      </c>
      <c r="S166" s="34">
        <v>161358.04</v>
      </c>
      <c r="T166" s="34">
        <v>166327.98</v>
      </c>
      <c r="U166" s="34">
        <v>735627.59</v>
      </c>
      <c r="V166" s="34">
        <v>200140.97</v>
      </c>
      <c r="W166" s="34">
        <v>30500</v>
      </c>
      <c r="X166" s="34">
        <v>163017.08</v>
      </c>
    </row>
    <row r="167" spans="1:24" ht="12.75">
      <c r="A167" s="35">
        <v>6</v>
      </c>
      <c r="B167" s="35">
        <v>16</v>
      </c>
      <c r="C167" s="35">
        <v>6</v>
      </c>
      <c r="D167" s="36">
        <v>2</v>
      </c>
      <c r="E167" s="37"/>
      <c r="F167" s="32" t="s">
        <v>86</v>
      </c>
      <c r="G167" s="58" t="s">
        <v>232</v>
      </c>
      <c r="H167" s="34">
        <v>6594451.95</v>
      </c>
      <c r="I167" s="34">
        <v>105838.05</v>
      </c>
      <c r="J167" s="34">
        <v>0</v>
      </c>
      <c r="K167" s="34">
        <v>460010.48</v>
      </c>
      <c r="L167" s="34">
        <v>55868.97</v>
      </c>
      <c r="M167" s="34">
        <v>24369.75</v>
      </c>
      <c r="N167" s="34">
        <v>952104.77</v>
      </c>
      <c r="O167" s="34">
        <v>80696.96</v>
      </c>
      <c r="P167" s="34">
        <v>2580369.56</v>
      </c>
      <c r="Q167" s="34">
        <v>11062.14</v>
      </c>
      <c r="R167" s="34">
        <v>1504826.38</v>
      </c>
      <c r="S167" s="34">
        <v>8624.66</v>
      </c>
      <c r="T167" s="34">
        <v>117763.54</v>
      </c>
      <c r="U167" s="34">
        <v>228148.44</v>
      </c>
      <c r="V167" s="34">
        <v>192475.72</v>
      </c>
      <c r="W167" s="34">
        <v>230977.03</v>
      </c>
      <c r="X167" s="34">
        <v>41315.5</v>
      </c>
    </row>
    <row r="168" spans="1:24" ht="12.75">
      <c r="A168" s="35">
        <v>6</v>
      </c>
      <c r="B168" s="35">
        <v>19</v>
      </c>
      <c r="C168" s="35">
        <v>5</v>
      </c>
      <c r="D168" s="36">
        <v>2</v>
      </c>
      <c r="E168" s="37"/>
      <c r="F168" s="32" t="s">
        <v>86</v>
      </c>
      <c r="G168" s="58" t="s">
        <v>233</v>
      </c>
      <c r="H168" s="34">
        <v>9102341.15</v>
      </c>
      <c r="I168" s="34">
        <v>297801.13</v>
      </c>
      <c r="J168" s="34">
        <v>0</v>
      </c>
      <c r="K168" s="34">
        <v>469832.33</v>
      </c>
      <c r="L168" s="34">
        <v>394801.49</v>
      </c>
      <c r="M168" s="34">
        <v>113781.41</v>
      </c>
      <c r="N168" s="34">
        <v>1235372.01</v>
      </c>
      <c r="O168" s="34">
        <v>52858.75</v>
      </c>
      <c r="P168" s="34">
        <v>3408195.79</v>
      </c>
      <c r="Q168" s="34">
        <v>21524.42</v>
      </c>
      <c r="R168" s="34">
        <v>1773900.6</v>
      </c>
      <c r="S168" s="34">
        <v>0</v>
      </c>
      <c r="T168" s="34">
        <v>86748.3</v>
      </c>
      <c r="U168" s="34">
        <v>366676.74</v>
      </c>
      <c r="V168" s="34">
        <v>153278.31</v>
      </c>
      <c r="W168" s="34">
        <v>28858.8</v>
      </c>
      <c r="X168" s="34">
        <v>698711.07</v>
      </c>
    </row>
    <row r="169" spans="1:24" ht="12.75">
      <c r="A169" s="35">
        <v>6</v>
      </c>
      <c r="B169" s="35">
        <v>7</v>
      </c>
      <c r="C169" s="35">
        <v>8</v>
      </c>
      <c r="D169" s="36">
        <v>2</v>
      </c>
      <c r="E169" s="37"/>
      <c r="F169" s="32" t="s">
        <v>86</v>
      </c>
      <c r="G169" s="58" t="s">
        <v>234</v>
      </c>
      <c r="H169" s="34">
        <v>16541530.93</v>
      </c>
      <c r="I169" s="34">
        <v>420070.02</v>
      </c>
      <c r="J169" s="34">
        <v>0</v>
      </c>
      <c r="K169" s="34">
        <v>810844.18</v>
      </c>
      <c r="L169" s="34">
        <v>0</v>
      </c>
      <c r="M169" s="34">
        <v>110205.67</v>
      </c>
      <c r="N169" s="34">
        <v>1678929.03</v>
      </c>
      <c r="O169" s="34">
        <v>164300.52</v>
      </c>
      <c r="P169" s="34">
        <v>7463490.12</v>
      </c>
      <c r="Q169" s="34">
        <v>48835.89</v>
      </c>
      <c r="R169" s="34">
        <v>3322766.28</v>
      </c>
      <c r="S169" s="34">
        <v>144507.57</v>
      </c>
      <c r="T169" s="34">
        <v>247092.65</v>
      </c>
      <c r="U169" s="34">
        <v>1178315.83</v>
      </c>
      <c r="V169" s="34">
        <v>561177.1</v>
      </c>
      <c r="W169" s="34">
        <v>152135.71</v>
      </c>
      <c r="X169" s="34">
        <v>238860.36</v>
      </c>
    </row>
    <row r="170" spans="1:24" ht="12.75">
      <c r="A170" s="35">
        <v>6</v>
      </c>
      <c r="B170" s="35">
        <v>8</v>
      </c>
      <c r="C170" s="35">
        <v>13</v>
      </c>
      <c r="D170" s="36">
        <v>2</v>
      </c>
      <c r="E170" s="37"/>
      <c r="F170" s="32" t="s">
        <v>86</v>
      </c>
      <c r="G170" s="58" t="s">
        <v>235</v>
      </c>
      <c r="H170" s="34">
        <v>7373476.22</v>
      </c>
      <c r="I170" s="34">
        <v>230435.43</v>
      </c>
      <c r="J170" s="34">
        <v>167382.19</v>
      </c>
      <c r="K170" s="34">
        <v>78593.62</v>
      </c>
      <c r="L170" s="34">
        <v>1168</v>
      </c>
      <c r="M170" s="34">
        <v>66462.13</v>
      </c>
      <c r="N170" s="34">
        <v>1913195.73</v>
      </c>
      <c r="O170" s="34">
        <v>104922.77</v>
      </c>
      <c r="P170" s="34">
        <v>2727471.23</v>
      </c>
      <c r="Q170" s="34">
        <v>29793.59</v>
      </c>
      <c r="R170" s="34">
        <v>1221583.39</v>
      </c>
      <c r="S170" s="34">
        <v>0</v>
      </c>
      <c r="T170" s="34">
        <v>29050</v>
      </c>
      <c r="U170" s="34">
        <v>570340.35</v>
      </c>
      <c r="V170" s="34">
        <v>76922.11</v>
      </c>
      <c r="W170" s="34">
        <v>15050.43</v>
      </c>
      <c r="X170" s="34">
        <v>141105.25</v>
      </c>
    </row>
    <row r="171" spans="1:24" ht="12.75">
      <c r="A171" s="35">
        <v>6</v>
      </c>
      <c r="B171" s="35">
        <v>14</v>
      </c>
      <c r="C171" s="35">
        <v>10</v>
      </c>
      <c r="D171" s="36">
        <v>2</v>
      </c>
      <c r="E171" s="37"/>
      <c r="F171" s="32" t="s">
        <v>86</v>
      </c>
      <c r="G171" s="58" t="s">
        <v>236</v>
      </c>
      <c r="H171" s="34">
        <v>9967724.04</v>
      </c>
      <c r="I171" s="34">
        <v>152520.53</v>
      </c>
      <c r="J171" s="34">
        <v>0</v>
      </c>
      <c r="K171" s="34">
        <v>267909.69</v>
      </c>
      <c r="L171" s="34">
        <v>0</v>
      </c>
      <c r="M171" s="34">
        <v>19872.59</v>
      </c>
      <c r="N171" s="34">
        <v>1314094.69</v>
      </c>
      <c r="O171" s="34">
        <v>96492.38</v>
      </c>
      <c r="P171" s="34">
        <v>4451569.81</v>
      </c>
      <c r="Q171" s="34">
        <v>30347.31</v>
      </c>
      <c r="R171" s="34">
        <v>1770308.52</v>
      </c>
      <c r="S171" s="34">
        <v>62355.85</v>
      </c>
      <c r="T171" s="34">
        <v>105966.13</v>
      </c>
      <c r="U171" s="34">
        <v>1066857.27</v>
      </c>
      <c r="V171" s="34">
        <v>367795.79</v>
      </c>
      <c r="W171" s="34">
        <v>0</v>
      </c>
      <c r="X171" s="34">
        <v>261633.48</v>
      </c>
    </row>
    <row r="172" spans="1:24" ht="12.75">
      <c r="A172" s="35">
        <v>6</v>
      </c>
      <c r="B172" s="35">
        <v>4</v>
      </c>
      <c r="C172" s="35">
        <v>8</v>
      </c>
      <c r="D172" s="36">
        <v>2</v>
      </c>
      <c r="E172" s="37"/>
      <c r="F172" s="32" t="s">
        <v>86</v>
      </c>
      <c r="G172" s="58" t="s">
        <v>237</v>
      </c>
      <c r="H172" s="34">
        <v>19417818.34</v>
      </c>
      <c r="I172" s="34">
        <v>509838.1</v>
      </c>
      <c r="J172" s="34">
        <v>1500</v>
      </c>
      <c r="K172" s="34">
        <v>1193176.81</v>
      </c>
      <c r="L172" s="34">
        <v>39791</v>
      </c>
      <c r="M172" s="34">
        <v>47993.46</v>
      </c>
      <c r="N172" s="34">
        <v>1979845.02</v>
      </c>
      <c r="O172" s="34">
        <v>212125.84</v>
      </c>
      <c r="P172" s="34">
        <v>8229196.94</v>
      </c>
      <c r="Q172" s="34">
        <v>64214.64</v>
      </c>
      <c r="R172" s="34">
        <v>3209415.65</v>
      </c>
      <c r="S172" s="34">
        <v>153347.45</v>
      </c>
      <c r="T172" s="34">
        <v>34727</v>
      </c>
      <c r="U172" s="34">
        <v>1258800.91</v>
      </c>
      <c r="V172" s="34">
        <v>1873552.2</v>
      </c>
      <c r="W172" s="34">
        <v>287126.95</v>
      </c>
      <c r="X172" s="34">
        <v>323166.37</v>
      </c>
    </row>
    <row r="173" spans="1:24" ht="12.75">
      <c r="A173" s="35">
        <v>6</v>
      </c>
      <c r="B173" s="35">
        <v>3</v>
      </c>
      <c r="C173" s="35">
        <v>12</v>
      </c>
      <c r="D173" s="36">
        <v>2</v>
      </c>
      <c r="E173" s="37"/>
      <c r="F173" s="32" t="s">
        <v>86</v>
      </c>
      <c r="G173" s="58" t="s">
        <v>238</v>
      </c>
      <c r="H173" s="34">
        <v>13170626.8</v>
      </c>
      <c r="I173" s="34">
        <v>377351.38</v>
      </c>
      <c r="J173" s="34">
        <v>173010.62</v>
      </c>
      <c r="K173" s="34">
        <v>277375.57</v>
      </c>
      <c r="L173" s="34">
        <v>0</v>
      </c>
      <c r="M173" s="34">
        <v>1273782.41</v>
      </c>
      <c r="N173" s="34">
        <v>1311005.75</v>
      </c>
      <c r="O173" s="34">
        <v>94735.82</v>
      </c>
      <c r="P173" s="34">
        <v>5560106.34</v>
      </c>
      <c r="Q173" s="34">
        <v>16564.82</v>
      </c>
      <c r="R173" s="34">
        <v>3092051.63</v>
      </c>
      <c r="S173" s="34">
        <v>0</v>
      </c>
      <c r="T173" s="34">
        <v>134973.58</v>
      </c>
      <c r="U173" s="34">
        <v>451710.93</v>
      </c>
      <c r="V173" s="34">
        <v>150656.02</v>
      </c>
      <c r="W173" s="34">
        <v>44738.57</v>
      </c>
      <c r="X173" s="34">
        <v>212563.36</v>
      </c>
    </row>
    <row r="174" spans="1:24" ht="12.75">
      <c r="A174" s="35">
        <v>6</v>
      </c>
      <c r="B174" s="35">
        <v>7</v>
      </c>
      <c r="C174" s="35">
        <v>9</v>
      </c>
      <c r="D174" s="36">
        <v>2</v>
      </c>
      <c r="E174" s="37"/>
      <c r="F174" s="32" t="s">
        <v>86</v>
      </c>
      <c r="G174" s="58" t="s">
        <v>239</v>
      </c>
      <c r="H174" s="34">
        <v>12050244.81</v>
      </c>
      <c r="I174" s="34">
        <v>2064574.41</v>
      </c>
      <c r="J174" s="34">
        <v>0</v>
      </c>
      <c r="K174" s="34">
        <v>748308.55</v>
      </c>
      <c r="L174" s="34">
        <v>0</v>
      </c>
      <c r="M174" s="34">
        <v>398570.17</v>
      </c>
      <c r="N174" s="34">
        <v>1192928.23</v>
      </c>
      <c r="O174" s="34">
        <v>164982.17</v>
      </c>
      <c r="P174" s="34">
        <v>4713747.82</v>
      </c>
      <c r="Q174" s="34">
        <v>42068.08</v>
      </c>
      <c r="R174" s="34">
        <v>1829952</v>
      </c>
      <c r="S174" s="34">
        <v>0</v>
      </c>
      <c r="T174" s="34">
        <v>170565.46</v>
      </c>
      <c r="U174" s="34">
        <v>299637.77</v>
      </c>
      <c r="V174" s="34">
        <v>156700</v>
      </c>
      <c r="W174" s="34">
        <v>168353.63</v>
      </c>
      <c r="X174" s="34">
        <v>99856.52</v>
      </c>
    </row>
    <row r="175" spans="1:24" ht="12.75">
      <c r="A175" s="35">
        <v>6</v>
      </c>
      <c r="B175" s="35">
        <v>12</v>
      </c>
      <c r="C175" s="35">
        <v>7</v>
      </c>
      <c r="D175" s="36">
        <v>2</v>
      </c>
      <c r="E175" s="37"/>
      <c r="F175" s="32" t="s">
        <v>86</v>
      </c>
      <c r="G175" s="58" t="s">
        <v>240</v>
      </c>
      <c r="H175" s="34">
        <v>11116793.23</v>
      </c>
      <c r="I175" s="34">
        <v>132677.52</v>
      </c>
      <c r="J175" s="34">
        <v>0</v>
      </c>
      <c r="K175" s="34">
        <v>1829692.95</v>
      </c>
      <c r="L175" s="34">
        <v>0</v>
      </c>
      <c r="M175" s="34">
        <v>38756.61</v>
      </c>
      <c r="N175" s="34">
        <v>1817210.71</v>
      </c>
      <c r="O175" s="34">
        <v>137479.06</v>
      </c>
      <c r="P175" s="34">
        <v>4168885.69</v>
      </c>
      <c r="Q175" s="34">
        <v>97834.9</v>
      </c>
      <c r="R175" s="34">
        <v>2128599.72</v>
      </c>
      <c r="S175" s="34">
        <v>168780.27</v>
      </c>
      <c r="T175" s="34">
        <v>68029.75</v>
      </c>
      <c r="U175" s="34">
        <v>255263.36</v>
      </c>
      <c r="V175" s="34">
        <v>120000</v>
      </c>
      <c r="W175" s="34">
        <v>73789</v>
      </c>
      <c r="X175" s="34">
        <v>79793.69</v>
      </c>
    </row>
    <row r="176" spans="1:24" ht="12.75">
      <c r="A176" s="35">
        <v>6</v>
      </c>
      <c r="B176" s="35">
        <v>1</v>
      </c>
      <c r="C176" s="35">
        <v>18</v>
      </c>
      <c r="D176" s="36">
        <v>2</v>
      </c>
      <c r="E176" s="37"/>
      <c r="F176" s="32" t="s">
        <v>86</v>
      </c>
      <c r="G176" s="58" t="s">
        <v>241</v>
      </c>
      <c r="H176" s="34">
        <v>17830379.6</v>
      </c>
      <c r="I176" s="34">
        <v>309303.98</v>
      </c>
      <c r="J176" s="34">
        <v>111618</v>
      </c>
      <c r="K176" s="34">
        <v>985290.77</v>
      </c>
      <c r="L176" s="34">
        <v>0</v>
      </c>
      <c r="M176" s="34">
        <v>1011857.94</v>
      </c>
      <c r="N176" s="34">
        <v>1281894.86</v>
      </c>
      <c r="O176" s="34">
        <v>194797.79</v>
      </c>
      <c r="P176" s="34">
        <v>4380042.66</v>
      </c>
      <c r="Q176" s="34">
        <v>55915.45</v>
      </c>
      <c r="R176" s="34">
        <v>1667309.91</v>
      </c>
      <c r="S176" s="34">
        <v>73475.42</v>
      </c>
      <c r="T176" s="34">
        <v>73122</v>
      </c>
      <c r="U176" s="34">
        <v>1414116.16</v>
      </c>
      <c r="V176" s="34">
        <v>334881.69</v>
      </c>
      <c r="W176" s="34">
        <v>58225.32</v>
      </c>
      <c r="X176" s="34">
        <v>5878527.65</v>
      </c>
    </row>
    <row r="177" spans="1:24" ht="12.75">
      <c r="A177" s="35">
        <v>6</v>
      </c>
      <c r="B177" s="35">
        <v>19</v>
      </c>
      <c r="C177" s="35">
        <v>6</v>
      </c>
      <c r="D177" s="36">
        <v>2</v>
      </c>
      <c r="E177" s="37"/>
      <c r="F177" s="32" t="s">
        <v>86</v>
      </c>
      <c r="G177" s="58" t="s">
        <v>102</v>
      </c>
      <c r="H177" s="34">
        <v>14218458.49</v>
      </c>
      <c r="I177" s="34">
        <v>243955.77</v>
      </c>
      <c r="J177" s="34">
        <v>0</v>
      </c>
      <c r="K177" s="34">
        <v>418378.05</v>
      </c>
      <c r="L177" s="34">
        <v>34390.54</v>
      </c>
      <c r="M177" s="34">
        <v>43684.6</v>
      </c>
      <c r="N177" s="34">
        <v>2003860.98</v>
      </c>
      <c r="O177" s="34">
        <v>166613.04</v>
      </c>
      <c r="P177" s="34">
        <v>5043983.64</v>
      </c>
      <c r="Q177" s="34">
        <v>127511.73</v>
      </c>
      <c r="R177" s="34">
        <v>2848037.92</v>
      </c>
      <c r="S177" s="34">
        <v>0</v>
      </c>
      <c r="T177" s="34">
        <v>132989.92</v>
      </c>
      <c r="U177" s="34">
        <v>2103398.11</v>
      </c>
      <c r="V177" s="34">
        <v>565438.73</v>
      </c>
      <c r="W177" s="34">
        <v>23033.76</v>
      </c>
      <c r="X177" s="34">
        <v>463181.7</v>
      </c>
    </row>
    <row r="178" spans="1:24" ht="12.75">
      <c r="A178" s="35">
        <v>6</v>
      </c>
      <c r="B178" s="35">
        <v>15</v>
      </c>
      <c r="C178" s="35">
        <v>8</v>
      </c>
      <c r="D178" s="36">
        <v>2</v>
      </c>
      <c r="E178" s="37"/>
      <c r="F178" s="32" t="s">
        <v>86</v>
      </c>
      <c r="G178" s="58" t="s">
        <v>242</v>
      </c>
      <c r="H178" s="34">
        <v>14667497.44</v>
      </c>
      <c r="I178" s="34">
        <v>474411.92</v>
      </c>
      <c r="J178" s="34">
        <v>0</v>
      </c>
      <c r="K178" s="34">
        <v>971257.76</v>
      </c>
      <c r="L178" s="34">
        <v>0</v>
      </c>
      <c r="M178" s="34">
        <v>94114.57</v>
      </c>
      <c r="N178" s="34">
        <v>1296580.8</v>
      </c>
      <c r="O178" s="34">
        <v>110378.14</v>
      </c>
      <c r="P178" s="34">
        <v>6350154.37</v>
      </c>
      <c r="Q178" s="34">
        <v>28711.9</v>
      </c>
      <c r="R178" s="34">
        <v>3250634.08</v>
      </c>
      <c r="S178" s="34">
        <v>248082</v>
      </c>
      <c r="T178" s="34">
        <v>232382.14</v>
      </c>
      <c r="U178" s="34">
        <v>472921.55</v>
      </c>
      <c r="V178" s="34">
        <v>375580.88</v>
      </c>
      <c r="W178" s="34">
        <v>52837.74</v>
      </c>
      <c r="X178" s="34">
        <v>709449.59</v>
      </c>
    </row>
    <row r="179" spans="1:24" ht="12.75">
      <c r="A179" s="35">
        <v>6</v>
      </c>
      <c r="B179" s="35">
        <v>9</v>
      </c>
      <c r="C179" s="35">
        <v>13</v>
      </c>
      <c r="D179" s="36">
        <v>2</v>
      </c>
      <c r="E179" s="37"/>
      <c r="F179" s="32" t="s">
        <v>86</v>
      </c>
      <c r="G179" s="58" t="s">
        <v>243</v>
      </c>
      <c r="H179" s="34">
        <v>11965234.13</v>
      </c>
      <c r="I179" s="34">
        <v>260965.23</v>
      </c>
      <c r="J179" s="34">
        <v>1458.42</v>
      </c>
      <c r="K179" s="34">
        <v>522447.43</v>
      </c>
      <c r="L179" s="34">
        <v>0</v>
      </c>
      <c r="M179" s="34">
        <v>16932.2</v>
      </c>
      <c r="N179" s="34">
        <v>1553486.35</v>
      </c>
      <c r="O179" s="34">
        <v>215026.03</v>
      </c>
      <c r="P179" s="34">
        <v>5208793.3</v>
      </c>
      <c r="Q179" s="34">
        <v>52989.03</v>
      </c>
      <c r="R179" s="34">
        <v>2693446.78</v>
      </c>
      <c r="S179" s="34">
        <v>162423.93</v>
      </c>
      <c r="T179" s="34">
        <v>125468.05</v>
      </c>
      <c r="U179" s="34">
        <v>364499.71</v>
      </c>
      <c r="V179" s="34">
        <v>584535.1</v>
      </c>
      <c r="W179" s="34">
        <v>7500</v>
      </c>
      <c r="X179" s="34">
        <v>195262.57</v>
      </c>
    </row>
    <row r="180" spans="1:24" ht="12.75">
      <c r="A180" s="35">
        <v>6</v>
      </c>
      <c r="B180" s="35">
        <v>11</v>
      </c>
      <c r="C180" s="35">
        <v>10</v>
      </c>
      <c r="D180" s="36">
        <v>2</v>
      </c>
      <c r="E180" s="37"/>
      <c r="F180" s="32" t="s">
        <v>86</v>
      </c>
      <c r="G180" s="58" t="s">
        <v>244</v>
      </c>
      <c r="H180" s="34">
        <v>15720706.7</v>
      </c>
      <c r="I180" s="34">
        <v>346980.86</v>
      </c>
      <c r="J180" s="34">
        <v>53972.96</v>
      </c>
      <c r="K180" s="34">
        <v>525318.4</v>
      </c>
      <c r="L180" s="34">
        <v>0</v>
      </c>
      <c r="M180" s="34">
        <v>160817.85</v>
      </c>
      <c r="N180" s="34">
        <v>1680830.55</v>
      </c>
      <c r="O180" s="34">
        <v>140025.05</v>
      </c>
      <c r="P180" s="34">
        <v>8140844.67</v>
      </c>
      <c r="Q180" s="34">
        <v>39719.85</v>
      </c>
      <c r="R180" s="34">
        <v>3376136.97</v>
      </c>
      <c r="S180" s="34">
        <v>45708.16</v>
      </c>
      <c r="T180" s="34">
        <v>201110</v>
      </c>
      <c r="U180" s="34">
        <v>303800.54</v>
      </c>
      <c r="V180" s="34">
        <v>236002.65</v>
      </c>
      <c r="W180" s="34">
        <v>69000</v>
      </c>
      <c r="X180" s="34">
        <v>400438.19</v>
      </c>
    </row>
    <row r="181" spans="1:24" ht="12.75">
      <c r="A181" s="35">
        <v>6</v>
      </c>
      <c r="B181" s="35">
        <v>3</v>
      </c>
      <c r="C181" s="35">
        <v>13</v>
      </c>
      <c r="D181" s="36">
        <v>2</v>
      </c>
      <c r="E181" s="37"/>
      <c r="F181" s="32" t="s">
        <v>86</v>
      </c>
      <c r="G181" s="58" t="s">
        <v>245</v>
      </c>
      <c r="H181" s="34">
        <v>8563485.43</v>
      </c>
      <c r="I181" s="34">
        <v>243540.99</v>
      </c>
      <c r="J181" s="34">
        <v>0</v>
      </c>
      <c r="K181" s="34">
        <v>279945.23</v>
      </c>
      <c r="L181" s="34">
        <v>34900.27</v>
      </c>
      <c r="M181" s="34">
        <v>102188.04</v>
      </c>
      <c r="N181" s="34">
        <v>2163988.2</v>
      </c>
      <c r="O181" s="34">
        <v>94214.31</v>
      </c>
      <c r="P181" s="34">
        <v>2479006.39</v>
      </c>
      <c r="Q181" s="34">
        <v>5337.32</v>
      </c>
      <c r="R181" s="34">
        <v>2066545.88</v>
      </c>
      <c r="S181" s="34">
        <v>104328.42</v>
      </c>
      <c r="T181" s="34">
        <v>151080.13</v>
      </c>
      <c r="U181" s="34">
        <v>291555.49</v>
      </c>
      <c r="V181" s="34">
        <v>280400</v>
      </c>
      <c r="W181" s="34">
        <v>42000</v>
      </c>
      <c r="X181" s="34">
        <v>224454.76</v>
      </c>
    </row>
    <row r="182" spans="1:24" ht="12.75">
      <c r="A182" s="35">
        <v>6</v>
      </c>
      <c r="B182" s="35">
        <v>11</v>
      </c>
      <c r="C182" s="35">
        <v>11</v>
      </c>
      <c r="D182" s="36">
        <v>2</v>
      </c>
      <c r="E182" s="37"/>
      <c r="F182" s="32" t="s">
        <v>86</v>
      </c>
      <c r="G182" s="58" t="s">
        <v>246</v>
      </c>
      <c r="H182" s="34">
        <v>12167577.38</v>
      </c>
      <c r="I182" s="34">
        <v>1735075.35</v>
      </c>
      <c r="J182" s="34">
        <v>0</v>
      </c>
      <c r="K182" s="34">
        <v>992450.87</v>
      </c>
      <c r="L182" s="34">
        <v>0</v>
      </c>
      <c r="M182" s="34">
        <v>0</v>
      </c>
      <c r="N182" s="34">
        <v>2624941.75</v>
      </c>
      <c r="O182" s="34">
        <v>278862.55</v>
      </c>
      <c r="P182" s="34">
        <v>4014184.01</v>
      </c>
      <c r="Q182" s="34">
        <v>23958.93</v>
      </c>
      <c r="R182" s="34">
        <v>1913413.2</v>
      </c>
      <c r="S182" s="34">
        <v>68660.6</v>
      </c>
      <c r="T182" s="34">
        <v>130288.5</v>
      </c>
      <c r="U182" s="34">
        <v>186751.59</v>
      </c>
      <c r="V182" s="34">
        <v>146071.76</v>
      </c>
      <c r="W182" s="34">
        <v>7000</v>
      </c>
      <c r="X182" s="34">
        <v>45918.27</v>
      </c>
    </row>
    <row r="183" spans="1:24" ht="12.75">
      <c r="A183" s="35">
        <v>6</v>
      </c>
      <c r="B183" s="35">
        <v>19</v>
      </c>
      <c r="C183" s="35">
        <v>7</v>
      </c>
      <c r="D183" s="36">
        <v>2</v>
      </c>
      <c r="E183" s="37"/>
      <c r="F183" s="32" t="s">
        <v>86</v>
      </c>
      <c r="G183" s="58" t="s">
        <v>247</v>
      </c>
      <c r="H183" s="34">
        <v>14179990.48</v>
      </c>
      <c r="I183" s="34">
        <v>1655726.84</v>
      </c>
      <c r="J183" s="34">
        <v>0</v>
      </c>
      <c r="K183" s="34">
        <v>106931.93</v>
      </c>
      <c r="L183" s="34">
        <v>11235.99</v>
      </c>
      <c r="M183" s="34">
        <v>190635.28</v>
      </c>
      <c r="N183" s="34">
        <v>1278543.69</v>
      </c>
      <c r="O183" s="34">
        <v>63687.75</v>
      </c>
      <c r="P183" s="34">
        <v>3170504.99</v>
      </c>
      <c r="Q183" s="34">
        <v>21074.65</v>
      </c>
      <c r="R183" s="34">
        <v>2497532.98</v>
      </c>
      <c r="S183" s="34">
        <v>0</v>
      </c>
      <c r="T183" s="34">
        <v>99846.44</v>
      </c>
      <c r="U183" s="34">
        <v>1543517.45</v>
      </c>
      <c r="V183" s="34">
        <v>188732.36</v>
      </c>
      <c r="W183" s="34">
        <v>3111484.67</v>
      </c>
      <c r="X183" s="34">
        <v>240535.46</v>
      </c>
    </row>
    <row r="184" spans="1:24" ht="12.75">
      <c r="A184" s="35">
        <v>6</v>
      </c>
      <c r="B184" s="35">
        <v>9</v>
      </c>
      <c r="C184" s="35">
        <v>14</v>
      </c>
      <c r="D184" s="36">
        <v>2</v>
      </c>
      <c r="E184" s="37"/>
      <c r="F184" s="32" t="s">
        <v>86</v>
      </c>
      <c r="G184" s="58" t="s">
        <v>248</v>
      </c>
      <c r="H184" s="34">
        <v>21471167.56</v>
      </c>
      <c r="I184" s="34">
        <v>109976.6</v>
      </c>
      <c r="J184" s="34">
        <v>726679.55</v>
      </c>
      <c r="K184" s="34">
        <v>1598432.75</v>
      </c>
      <c r="L184" s="34">
        <v>0</v>
      </c>
      <c r="M184" s="34">
        <v>243625.18</v>
      </c>
      <c r="N184" s="34">
        <v>2638808.29</v>
      </c>
      <c r="O184" s="34">
        <v>137056.28</v>
      </c>
      <c r="P184" s="34">
        <v>8672085.86</v>
      </c>
      <c r="Q184" s="34">
        <v>91959</v>
      </c>
      <c r="R184" s="34">
        <v>3187548.67</v>
      </c>
      <c r="S184" s="34">
        <v>0</v>
      </c>
      <c r="T184" s="34">
        <v>264615.57</v>
      </c>
      <c r="U184" s="34">
        <v>2360608</v>
      </c>
      <c r="V184" s="34">
        <v>784193.13</v>
      </c>
      <c r="W184" s="34">
        <v>100087.96</v>
      </c>
      <c r="X184" s="34">
        <v>555490.72</v>
      </c>
    </row>
    <row r="185" spans="1:24" ht="12.75">
      <c r="A185" s="35">
        <v>6</v>
      </c>
      <c r="B185" s="35">
        <v>19</v>
      </c>
      <c r="C185" s="35">
        <v>8</v>
      </c>
      <c r="D185" s="36">
        <v>2</v>
      </c>
      <c r="E185" s="37"/>
      <c r="F185" s="32" t="s">
        <v>86</v>
      </c>
      <c r="G185" s="58" t="s">
        <v>249</v>
      </c>
      <c r="H185" s="34">
        <v>7247480.82</v>
      </c>
      <c r="I185" s="34">
        <v>217127.75</v>
      </c>
      <c r="J185" s="34">
        <v>21464.37</v>
      </c>
      <c r="K185" s="34">
        <v>584170.39</v>
      </c>
      <c r="L185" s="34">
        <v>0</v>
      </c>
      <c r="M185" s="34">
        <v>126876.97</v>
      </c>
      <c r="N185" s="34">
        <v>800682.63</v>
      </c>
      <c r="O185" s="34">
        <v>46224.72</v>
      </c>
      <c r="P185" s="34">
        <v>2698266.1</v>
      </c>
      <c r="Q185" s="34">
        <v>11240.39</v>
      </c>
      <c r="R185" s="34">
        <v>1964443.67</v>
      </c>
      <c r="S185" s="34">
        <v>0</v>
      </c>
      <c r="T185" s="34">
        <v>225683.68</v>
      </c>
      <c r="U185" s="34">
        <v>235920.52</v>
      </c>
      <c r="V185" s="34">
        <v>173367.93</v>
      </c>
      <c r="W185" s="34">
        <v>31000</v>
      </c>
      <c r="X185" s="34">
        <v>111011.7</v>
      </c>
    </row>
    <row r="186" spans="1:24" ht="12.75">
      <c r="A186" s="35">
        <v>6</v>
      </c>
      <c r="B186" s="35">
        <v>9</v>
      </c>
      <c r="C186" s="35">
        <v>15</v>
      </c>
      <c r="D186" s="36">
        <v>2</v>
      </c>
      <c r="E186" s="37"/>
      <c r="F186" s="32" t="s">
        <v>86</v>
      </c>
      <c r="G186" s="58" t="s">
        <v>250</v>
      </c>
      <c r="H186" s="34">
        <v>10047102.87</v>
      </c>
      <c r="I186" s="34">
        <v>1082669.64</v>
      </c>
      <c r="J186" s="34">
        <v>244885.2</v>
      </c>
      <c r="K186" s="34">
        <v>890044.97</v>
      </c>
      <c r="L186" s="34">
        <v>0</v>
      </c>
      <c r="M186" s="34">
        <v>50109.9</v>
      </c>
      <c r="N186" s="34">
        <v>1439423.58</v>
      </c>
      <c r="O186" s="34">
        <v>165074.94</v>
      </c>
      <c r="P186" s="34">
        <v>3729605.54</v>
      </c>
      <c r="Q186" s="34">
        <v>23548.46</v>
      </c>
      <c r="R186" s="34">
        <v>1546343.71</v>
      </c>
      <c r="S186" s="34">
        <v>0</v>
      </c>
      <c r="T186" s="34">
        <v>57712.43</v>
      </c>
      <c r="U186" s="34">
        <v>466113.37</v>
      </c>
      <c r="V186" s="34">
        <v>163875.82</v>
      </c>
      <c r="W186" s="34">
        <v>17895.19</v>
      </c>
      <c r="X186" s="34">
        <v>169800.12</v>
      </c>
    </row>
    <row r="187" spans="1:24" ht="12.75">
      <c r="A187" s="35">
        <v>6</v>
      </c>
      <c r="B187" s="35">
        <v>9</v>
      </c>
      <c r="C187" s="35">
        <v>16</v>
      </c>
      <c r="D187" s="36">
        <v>2</v>
      </c>
      <c r="E187" s="37"/>
      <c r="F187" s="32" t="s">
        <v>86</v>
      </c>
      <c r="G187" s="58" t="s">
        <v>251</v>
      </c>
      <c r="H187" s="34">
        <v>7713248.14</v>
      </c>
      <c r="I187" s="34">
        <v>480776.86</v>
      </c>
      <c r="J187" s="34">
        <v>44478.88</v>
      </c>
      <c r="K187" s="34">
        <v>516606.45</v>
      </c>
      <c r="L187" s="34">
        <v>0</v>
      </c>
      <c r="M187" s="34">
        <v>7640.77</v>
      </c>
      <c r="N187" s="34">
        <v>994168.54</v>
      </c>
      <c r="O187" s="34">
        <v>77675.56</v>
      </c>
      <c r="P187" s="34">
        <v>2133054.08</v>
      </c>
      <c r="Q187" s="34">
        <v>7479.35</v>
      </c>
      <c r="R187" s="34">
        <v>1186541.13</v>
      </c>
      <c r="S187" s="34">
        <v>0</v>
      </c>
      <c r="T187" s="34">
        <v>27194</v>
      </c>
      <c r="U187" s="34">
        <v>2048630.47</v>
      </c>
      <c r="V187" s="34">
        <v>121707.08</v>
      </c>
      <c r="W187" s="34">
        <v>7850</v>
      </c>
      <c r="X187" s="34">
        <v>59444.97</v>
      </c>
    </row>
    <row r="188" spans="1:24" ht="12.75">
      <c r="A188" s="35">
        <v>6</v>
      </c>
      <c r="B188" s="35">
        <v>7</v>
      </c>
      <c r="C188" s="35">
        <v>10</v>
      </c>
      <c r="D188" s="36">
        <v>2</v>
      </c>
      <c r="E188" s="37"/>
      <c r="F188" s="32" t="s">
        <v>86</v>
      </c>
      <c r="G188" s="58" t="s">
        <v>252</v>
      </c>
      <c r="H188" s="34">
        <v>18352728.81</v>
      </c>
      <c r="I188" s="34">
        <v>3846247.32</v>
      </c>
      <c r="J188" s="34">
        <v>0</v>
      </c>
      <c r="K188" s="34">
        <v>612176.92</v>
      </c>
      <c r="L188" s="34">
        <v>0</v>
      </c>
      <c r="M188" s="34">
        <v>302921.93</v>
      </c>
      <c r="N188" s="34">
        <v>1457780.31</v>
      </c>
      <c r="O188" s="34">
        <v>100520.2</v>
      </c>
      <c r="P188" s="34">
        <v>6026601.86</v>
      </c>
      <c r="Q188" s="34">
        <v>87979.08</v>
      </c>
      <c r="R188" s="34">
        <v>2787777.83</v>
      </c>
      <c r="S188" s="34">
        <v>0</v>
      </c>
      <c r="T188" s="34">
        <v>219754.25</v>
      </c>
      <c r="U188" s="34">
        <v>1539063.12</v>
      </c>
      <c r="V188" s="34">
        <v>979962.16</v>
      </c>
      <c r="W188" s="34">
        <v>62106.49</v>
      </c>
      <c r="X188" s="34">
        <v>329837.34</v>
      </c>
    </row>
    <row r="189" spans="1:24" ht="12.75">
      <c r="A189" s="35">
        <v>6</v>
      </c>
      <c r="B189" s="35">
        <v>1</v>
      </c>
      <c r="C189" s="35">
        <v>19</v>
      </c>
      <c r="D189" s="36">
        <v>2</v>
      </c>
      <c r="E189" s="37"/>
      <c r="F189" s="32" t="s">
        <v>86</v>
      </c>
      <c r="G189" s="58" t="s">
        <v>253</v>
      </c>
      <c r="H189" s="34">
        <v>11708145.4</v>
      </c>
      <c r="I189" s="34">
        <v>878641.51</v>
      </c>
      <c r="J189" s="34">
        <v>0</v>
      </c>
      <c r="K189" s="34">
        <v>574831.28</v>
      </c>
      <c r="L189" s="34">
        <v>0</v>
      </c>
      <c r="M189" s="34">
        <v>20293.65</v>
      </c>
      <c r="N189" s="34">
        <v>1671162.05</v>
      </c>
      <c r="O189" s="34">
        <v>198670.32</v>
      </c>
      <c r="P189" s="34">
        <v>5212973.83</v>
      </c>
      <c r="Q189" s="34">
        <v>30208.78</v>
      </c>
      <c r="R189" s="34">
        <v>1991576.11</v>
      </c>
      <c r="S189" s="34">
        <v>0</v>
      </c>
      <c r="T189" s="34">
        <v>95765</v>
      </c>
      <c r="U189" s="34">
        <v>601424.63</v>
      </c>
      <c r="V189" s="34">
        <v>235686.6</v>
      </c>
      <c r="W189" s="34">
        <v>96881.05</v>
      </c>
      <c r="X189" s="34">
        <v>100030.59</v>
      </c>
    </row>
    <row r="190" spans="1:24" ht="12.75">
      <c r="A190" s="35">
        <v>6</v>
      </c>
      <c r="B190" s="35">
        <v>20</v>
      </c>
      <c r="C190" s="35">
        <v>14</v>
      </c>
      <c r="D190" s="36">
        <v>2</v>
      </c>
      <c r="E190" s="37"/>
      <c r="F190" s="32" t="s">
        <v>86</v>
      </c>
      <c r="G190" s="58" t="s">
        <v>254</v>
      </c>
      <c r="H190" s="34">
        <v>38275833.77</v>
      </c>
      <c r="I190" s="34">
        <v>2651531.13</v>
      </c>
      <c r="J190" s="34">
        <v>0</v>
      </c>
      <c r="K190" s="34">
        <v>2311195.8</v>
      </c>
      <c r="L190" s="34">
        <v>4260.89</v>
      </c>
      <c r="M190" s="34">
        <v>168596.9</v>
      </c>
      <c r="N190" s="34">
        <v>3821028.95</v>
      </c>
      <c r="O190" s="34">
        <v>432079.35</v>
      </c>
      <c r="P190" s="34">
        <v>14798275.03</v>
      </c>
      <c r="Q190" s="34">
        <v>106001.09</v>
      </c>
      <c r="R190" s="34">
        <v>7179178.64</v>
      </c>
      <c r="S190" s="34">
        <v>0</v>
      </c>
      <c r="T190" s="34">
        <v>238607.57</v>
      </c>
      <c r="U190" s="34">
        <v>3800811.75</v>
      </c>
      <c r="V190" s="34">
        <v>914621.3</v>
      </c>
      <c r="W190" s="34">
        <v>1278695.15</v>
      </c>
      <c r="X190" s="34">
        <v>570950.22</v>
      </c>
    </row>
    <row r="191" spans="1:24" ht="12.75">
      <c r="A191" s="35">
        <v>6</v>
      </c>
      <c r="B191" s="35">
        <v>3</v>
      </c>
      <c r="C191" s="35">
        <v>14</v>
      </c>
      <c r="D191" s="36">
        <v>2</v>
      </c>
      <c r="E191" s="37"/>
      <c r="F191" s="32" t="s">
        <v>86</v>
      </c>
      <c r="G191" s="58" t="s">
        <v>255</v>
      </c>
      <c r="H191" s="34">
        <v>7697840.96</v>
      </c>
      <c r="I191" s="34">
        <v>244991.27</v>
      </c>
      <c r="J191" s="34">
        <v>86698.66</v>
      </c>
      <c r="K191" s="34">
        <v>727060.98</v>
      </c>
      <c r="L191" s="34">
        <v>361511.8</v>
      </c>
      <c r="M191" s="34">
        <v>112560.06</v>
      </c>
      <c r="N191" s="34">
        <v>1264156.67</v>
      </c>
      <c r="O191" s="34">
        <v>48636.66</v>
      </c>
      <c r="P191" s="34">
        <v>2385084.01</v>
      </c>
      <c r="Q191" s="34">
        <v>15566.3</v>
      </c>
      <c r="R191" s="34">
        <v>1761144.76</v>
      </c>
      <c r="S191" s="34">
        <v>0</v>
      </c>
      <c r="T191" s="34">
        <v>33547.8</v>
      </c>
      <c r="U191" s="34">
        <v>276554.12</v>
      </c>
      <c r="V191" s="34">
        <v>124275.33</v>
      </c>
      <c r="W191" s="34">
        <v>84576.13</v>
      </c>
      <c r="X191" s="34">
        <v>171476.41</v>
      </c>
    </row>
    <row r="192" spans="1:24" ht="12.75">
      <c r="A192" s="35">
        <v>6</v>
      </c>
      <c r="B192" s="35">
        <v>6</v>
      </c>
      <c r="C192" s="35">
        <v>11</v>
      </c>
      <c r="D192" s="36">
        <v>2</v>
      </c>
      <c r="E192" s="37"/>
      <c r="F192" s="32" t="s">
        <v>86</v>
      </c>
      <c r="G192" s="58" t="s">
        <v>256</v>
      </c>
      <c r="H192" s="34">
        <v>9729284.87</v>
      </c>
      <c r="I192" s="34">
        <v>386335.23</v>
      </c>
      <c r="J192" s="34">
        <v>90376.42</v>
      </c>
      <c r="K192" s="34">
        <v>127729.79</v>
      </c>
      <c r="L192" s="34">
        <v>0</v>
      </c>
      <c r="M192" s="34">
        <v>120111.43</v>
      </c>
      <c r="N192" s="34">
        <v>1286725.83</v>
      </c>
      <c r="O192" s="34">
        <v>166610.89</v>
      </c>
      <c r="P192" s="34">
        <v>4456705.8</v>
      </c>
      <c r="Q192" s="34">
        <v>33499.94</v>
      </c>
      <c r="R192" s="34">
        <v>1877957.63</v>
      </c>
      <c r="S192" s="34">
        <v>0</v>
      </c>
      <c r="T192" s="34">
        <v>82832</v>
      </c>
      <c r="U192" s="34">
        <v>398087.52</v>
      </c>
      <c r="V192" s="34">
        <v>333256.13</v>
      </c>
      <c r="W192" s="34">
        <v>218609.59</v>
      </c>
      <c r="X192" s="34">
        <v>150446.67</v>
      </c>
    </row>
    <row r="193" spans="1:24" ht="12.75">
      <c r="A193" s="35">
        <v>6</v>
      </c>
      <c r="B193" s="35">
        <v>14</v>
      </c>
      <c r="C193" s="35">
        <v>11</v>
      </c>
      <c r="D193" s="36">
        <v>2</v>
      </c>
      <c r="E193" s="37"/>
      <c r="F193" s="32" t="s">
        <v>86</v>
      </c>
      <c r="G193" s="58" t="s">
        <v>257</v>
      </c>
      <c r="H193" s="34">
        <v>13971128.56</v>
      </c>
      <c r="I193" s="34">
        <v>154202.16</v>
      </c>
      <c r="J193" s="34">
        <v>0</v>
      </c>
      <c r="K193" s="34">
        <v>180142.33</v>
      </c>
      <c r="L193" s="34">
        <v>78915</v>
      </c>
      <c r="M193" s="34">
        <v>176638.61</v>
      </c>
      <c r="N193" s="34">
        <v>1237337.1</v>
      </c>
      <c r="O193" s="34">
        <v>80473.1</v>
      </c>
      <c r="P193" s="34">
        <v>7309671.53</v>
      </c>
      <c r="Q193" s="34">
        <v>64401.58</v>
      </c>
      <c r="R193" s="34">
        <v>1842215.89</v>
      </c>
      <c r="S193" s="34">
        <v>62693.62</v>
      </c>
      <c r="T193" s="34">
        <v>116175.43</v>
      </c>
      <c r="U193" s="34">
        <v>589614.01</v>
      </c>
      <c r="V193" s="34">
        <v>1027977.03</v>
      </c>
      <c r="W193" s="34">
        <v>66437.25</v>
      </c>
      <c r="X193" s="34">
        <v>984233.92</v>
      </c>
    </row>
    <row r="194" spans="1:24" ht="12.75">
      <c r="A194" s="35">
        <v>6</v>
      </c>
      <c r="B194" s="35">
        <v>7</v>
      </c>
      <c r="C194" s="35">
        <v>2</v>
      </c>
      <c r="D194" s="36">
        <v>3</v>
      </c>
      <c r="E194" s="37"/>
      <c r="F194" s="32" t="s">
        <v>86</v>
      </c>
      <c r="G194" s="58" t="s">
        <v>258</v>
      </c>
      <c r="H194" s="34">
        <v>17342831.98</v>
      </c>
      <c r="I194" s="34">
        <v>232928.12</v>
      </c>
      <c r="J194" s="34">
        <v>0</v>
      </c>
      <c r="K194" s="34">
        <v>138654.77</v>
      </c>
      <c r="L194" s="34">
        <v>0</v>
      </c>
      <c r="M194" s="34">
        <v>267904.8</v>
      </c>
      <c r="N194" s="34">
        <v>2286615.96</v>
      </c>
      <c r="O194" s="34">
        <v>212108.06</v>
      </c>
      <c r="P194" s="34">
        <v>7778967.29</v>
      </c>
      <c r="Q194" s="34">
        <v>161899.58</v>
      </c>
      <c r="R194" s="34">
        <v>3912105.96</v>
      </c>
      <c r="S194" s="34">
        <v>245949</v>
      </c>
      <c r="T194" s="34">
        <v>244519.57</v>
      </c>
      <c r="U194" s="34">
        <v>691151.06</v>
      </c>
      <c r="V194" s="34">
        <v>541600</v>
      </c>
      <c r="W194" s="34">
        <v>172334.72</v>
      </c>
      <c r="X194" s="34">
        <v>456093.09</v>
      </c>
    </row>
    <row r="195" spans="1:24" ht="12.75">
      <c r="A195" s="35">
        <v>6</v>
      </c>
      <c r="B195" s="35">
        <v>9</v>
      </c>
      <c r="C195" s="35">
        <v>1</v>
      </c>
      <c r="D195" s="36">
        <v>3</v>
      </c>
      <c r="E195" s="37"/>
      <c r="F195" s="32" t="s">
        <v>86</v>
      </c>
      <c r="G195" s="58" t="s">
        <v>259</v>
      </c>
      <c r="H195" s="34">
        <v>27058368.89</v>
      </c>
      <c r="I195" s="34">
        <v>370404.41</v>
      </c>
      <c r="J195" s="34">
        <v>0</v>
      </c>
      <c r="K195" s="34">
        <v>193106.56</v>
      </c>
      <c r="L195" s="34">
        <v>0</v>
      </c>
      <c r="M195" s="34">
        <v>281438.18</v>
      </c>
      <c r="N195" s="34">
        <v>2735414.32</v>
      </c>
      <c r="O195" s="34">
        <v>162379.38</v>
      </c>
      <c r="P195" s="34">
        <v>10026273.76</v>
      </c>
      <c r="Q195" s="34">
        <v>155975.98</v>
      </c>
      <c r="R195" s="34">
        <v>5649997.21</v>
      </c>
      <c r="S195" s="34">
        <v>0</v>
      </c>
      <c r="T195" s="34">
        <v>610253.36</v>
      </c>
      <c r="U195" s="34">
        <v>4984155.99</v>
      </c>
      <c r="V195" s="34">
        <v>555003</v>
      </c>
      <c r="W195" s="34">
        <v>889438.51</v>
      </c>
      <c r="X195" s="34">
        <v>444528.23</v>
      </c>
    </row>
    <row r="196" spans="1:24" ht="12.75">
      <c r="A196" s="35">
        <v>6</v>
      </c>
      <c r="B196" s="35">
        <v>9</v>
      </c>
      <c r="C196" s="35">
        <v>3</v>
      </c>
      <c r="D196" s="36">
        <v>3</v>
      </c>
      <c r="E196" s="37"/>
      <c r="F196" s="32" t="s">
        <v>86</v>
      </c>
      <c r="G196" s="58" t="s">
        <v>260</v>
      </c>
      <c r="H196" s="34">
        <v>28030518.42</v>
      </c>
      <c r="I196" s="34">
        <v>473192.59</v>
      </c>
      <c r="J196" s="34">
        <v>0</v>
      </c>
      <c r="K196" s="34">
        <v>1350235.42</v>
      </c>
      <c r="L196" s="34">
        <v>0</v>
      </c>
      <c r="M196" s="34">
        <v>167018.93</v>
      </c>
      <c r="N196" s="34">
        <v>3297987.87</v>
      </c>
      <c r="O196" s="34">
        <v>113521.81</v>
      </c>
      <c r="P196" s="34">
        <v>13313834.02</v>
      </c>
      <c r="Q196" s="34">
        <v>117000.36</v>
      </c>
      <c r="R196" s="34">
        <v>4626804.43</v>
      </c>
      <c r="S196" s="34">
        <v>0</v>
      </c>
      <c r="T196" s="34">
        <v>224990.38</v>
      </c>
      <c r="U196" s="34">
        <v>2998408.77</v>
      </c>
      <c r="V196" s="34">
        <v>622056.22</v>
      </c>
      <c r="W196" s="34">
        <v>87546.62</v>
      </c>
      <c r="X196" s="34">
        <v>637921</v>
      </c>
    </row>
    <row r="197" spans="1:24" ht="12.75">
      <c r="A197" s="35">
        <v>6</v>
      </c>
      <c r="B197" s="35">
        <v>2</v>
      </c>
      <c r="C197" s="35">
        <v>5</v>
      </c>
      <c r="D197" s="36">
        <v>3</v>
      </c>
      <c r="E197" s="37"/>
      <c r="F197" s="32" t="s">
        <v>86</v>
      </c>
      <c r="G197" s="58" t="s">
        <v>261</v>
      </c>
      <c r="H197" s="34">
        <v>17083122.63</v>
      </c>
      <c r="I197" s="34">
        <v>209165.71</v>
      </c>
      <c r="J197" s="34">
        <v>0</v>
      </c>
      <c r="K197" s="34">
        <v>141129.93</v>
      </c>
      <c r="L197" s="34">
        <v>0</v>
      </c>
      <c r="M197" s="34">
        <v>86015.71</v>
      </c>
      <c r="N197" s="34">
        <v>1589798.03</v>
      </c>
      <c r="O197" s="34">
        <v>161393.02</v>
      </c>
      <c r="P197" s="34">
        <v>5012086.14</v>
      </c>
      <c r="Q197" s="34">
        <v>68274.76</v>
      </c>
      <c r="R197" s="34">
        <v>2497274.76</v>
      </c>
      <c r="S197" s="34">
        <v>0</v>
      </c>
      <c r="T197" s="34">
        <v>97692.78</v>
      </c>
      <c r="U197" s="34">
        <v>6466906.79</v>
      </c>
      <c r="V197" s="34">
        <v>446725.79</v>
      </c>
      <c r="W197" s="34">
        <v>100566.42</v>
      </c>
      <c r="X197" s="34">
        <v>206092.79</v>
      </c>
    </row>
    <row r="198" spans="1:24" ht="12.75">
      <c r="A198" s="35">
        <v>6</v>
      </c>
      <c r="B198" s="35">
        <v>5</v>
      </c>
      <c r="C198" s="35">
        <v>5</v>
      </c>
      <c r="D198" s="36">
        <v>3</v>
      </c>
      <c r="E198" s="37"/>
      <c r="F198" s="32" t="s">
        <v>86</v>
      </c>
      <c r="G198" s="58" t="s">
        <v>262</v>
      </c>
      <c r="H198" s="34">
        <v>32165822.64</v>
      </c>
      <c r="I198" s="34">
        <v>61420.91</v>
      </c>
      <c r="J198" s="34">
        <v>0</v>
      </c>
      <c r="K198" s="34">
        <v>1006873.38</v>
      </c>
      <c r="L198" s="34">
        <v>4152488.95</v>
      </c>
      <c r="M198" s="34">
        <v>672103.23</v>
      </c>
      <c r="N198" s="34">
        <v>2934550.07</v>
      </c>
      <c r="O198" s="34">
        <v>269255.2</v>
      </c>
      <c r="P198" s="34">
        <v>11462694.58</v>
      </c>
      <c r="Q198" s="34">
        <v>188905.69</v>
      </c>
      <c r="R198" s="34">
        <v>6283872.45</v>
      </c>
      <c r="S198" s="34">
        <v>191528.95</v>
      </c>
      <c r="T198" s="34">
        <v>536061.44</v>
      </c>
      <c r="U198" s="34">
        <v>2137464.23</v>
      </c>
      <c r="V198" s="34">
        <v>814437.67</v>
      </c>
      <c r="W198" s="34">
        <v>1085675.5</v>
      </c>
      <c r="X198" s="34">
        <v>368490.39</v>
      </c>
    </row>
    <row r="199" spans="1:24" ht="12.75">
      <c r="A199" s="35">
        <v>6</v>
      </c>
      <c r="B199" s="35">
        <v>2</v>
      </c>
      <c r="C199" s="35">
        <v>7</v>
      </c>
      <c r="D199" s="36">
        <v>3</v>
      </c>
      <c r="E199" s="37"/>
      <c r="F199" s="32" t="s">
        <v>86</v>
      </c>
      <c r="G199" s="58" t="s">
        <v>263</v>
      </c>
      <c r="H199" s="34">
        <v>16953796</v>
      </c>
      <c r="I199" s="34">
        <v>83209.77</v>
      </c>
      <c r="J199" s="34">
        <v>26814</v>
      </c>
      <c r="K199" s="34">
        <v>511075.18</v>
      </c>
      <c r="L199" s="34">
        <v>331585.5</v>
      </c>
      <c r="M199" s="34">
        <v>258836.08</v>
      </c>
      <c r="N199" s="34">
        <v>1768701.87</v>
      </c>
      <c r="O199" s="34">
        <v>376275.62</v>
      </c>
      <c r="P199" s="34">
        <v>5932975.32</v>
      </c>
      <c r="Q199" s="34">
        <v>90859.55</v>
      </c>
      <c r="R199" s="34">
        <v>3709491.07</v>
      </c>
      <c r="S199" s="34">
        <v>153931.53</v>
      </c>
      <c r="T199" s="34">
        <v>262913.65</v>
      </c>
      <c r="U199" s="34">
        <v>2467287.27</v>
      </c>
      <c r="V199" s="34">
        <v>601000</v>
      </c>
      <c r="W199" s="34">
        <v>96162.49</v>
      </c>
      <c r="X199" s="34">
        <v>282677.1</v>
      </c>
    </row>
    <row r="200" spans="1:24" ht="12.75">
      <c r="A200" s="35">
        <v>6</v>
      </c>
      <c r="B200" s="35">
        <v>14</v>
      </c>
      <c r="C200" s="35">
        <v>4</v>
      </c>
      <c r="D200" s="36">
        <v>3</v>
      </c>
      <c r="E200" s="37"/>
      <c r="F200" s="32" t="s">
        <v>86</v>
      </c>
      <c r="G200" s="58" t="s">
        <v>264</v>
      </c>
      <c r="H200" s="34">
        <v>15524728.67</v>
      </c>
      <c r="I200" s="34">
        <v>282654.13</v>
      </c>
      <c r="J200" s="34">
        <v>0</v>
      </c>
      <c r="K200" s="34">
        <v>965376.19</v>
      </c>
      <c r="L200" s="34">
        <v>0</v>
      </c>
      <c r="M200" s="34">
        <v>530100.3</v>
      </c>
      <c r="N200" s="34">
        <v>2052083.85</v>
      </c>
      <c r="O200" s="34">
        <v>361411.29</v>
      </c>
      <c r="P200" s="34">
        <v>5600705.52</v>
      </c>
      <c r="Q200" s="34">
        <v>231878.39</v>
      </c>
      <c r="R200" s="34">
        <v>2460108.56</v>
      </c>
      <c r="S200" s="34">
        <v>0</v>
      </c>
      <c r="T200" s="34">
        <v>14312.88</v>
      </c>
      <c r="U200" s="34">
        <v>1368137.85</v>
      </c>
      <c r="V200" s="34">
        <v>1356178.73</v>
      </c>
      <c r="W200" s="34">
        <v>12844.21</v>
      </c>
      <c r="X200" s="34">
        <v>288936.77</v>
      </c>
    </row>
    <row r="201" spans="1:24" ht="12.75">
      <c r="A201" s="35">
        <v>6</v>
      </c>
      <c r="B201" s="35">
        <v>8</v>
      </c>
      <c r="C201" s="35">
        <v>6</v>
      </c>
      <c r="D201" s="36">
        <v>3</v>
      </c>
      <c r="E201" s="37"/>
      <c r="F201" s="32" t="s">
        <v>86</v>
      </c>
      <c r="G201" s="58" t="s">
        <v>265</v>
      </c>
      <c r="H201" s="34">
        <v>15530705.79</v>
      </c>
      <c r="I201" s="34">
        <v>764652.05</v>
      </c>
      <c r="J201" s="34">
        <v>230779.55</v>
      </c>
      <c r="K201" s="34">
        <v>1708524.57</v>
      </c>
      <c r="L201" s="34">
        <v>0</v>
      </c>
      <c r="M201" s="34">
        <v>41431.98</v>
      </c>
      <c r="N201" s="34">
        <v>1441388.13</v>
      </c>
      <c r="O201" s="34">
        <v>158598.32</v>
      </c>
      <c r="P201" s="34">
        <v>5616399.33</v>
      </c>
      <c r="Q201" s="34">
        <v>104787.71</v>
      </c>
      <c r="R201" s="34">
        <v>3198807.85</v>
      </c>
      <c r="S201" s="34">
        <v>64672.53</v>
      </c>
      <c r="T201" s="34">
        <v>310069.29</v>
      </c>
      <c r="U201" s="34">
        <v>1108098.83</v>
      </c>
      <c r="V201" s="34">
        <v>485840</v>
      </c>
      <c r="W201" s="34">
        <v>84793.45</v>
      </c>
      <c r="X201" s="34">
        <v>211862.2</v>
      </c>
    </row>
    <row r="202" spans="1:24" ht="12.75">
      <c r="A202" s="35">
        <v>6</v>
      </c>
      <c r="B202" s="35">
        <v>20</v>
      </c>
      <c r="C202" s="35">
        <v>4</v>
      </c>
      <c r="D202" s="36">
        <v>3</v>
      </c>
      <c r="E202" s="37"/>
      <c r="F202" s="32" t="s">
        <v>86</v>
      </c>
      <c r="G202" s="58" t="s">
        <v>266</v>
      </c>
      <c r="H202" s="34">
        <v>17080571.62</v>
      </c>
      <c r="I202" s="34">
        <v>719657.93</v>
      </c>
      <c r="J202" s="34">
        <v>0</v>
      </c>
      <c r="K202" s="34">
        <v>308687.53</v>
      </c>
      <c r="L202" s="34">
        <v>0</v>
      </c>
      <c r="M202" s="34">
        <v>348382.63</v>
      </c>
      <c r="N202" s="34">
        <v>2804117.33</v>
      </c>
      <c r="O202" s="34">
        <v>202574.9</v>
      </c>
      <c r="P202" s="34">
        <v>7621979.44</v>
      </c>
      <c r="Q202" s="34">
        <v>112215.03</v>
      </c>
      <c r="R202" s="34">
        <v>2581508.84</v>
      </c>
      <c r="S202" s="34">
        <v>288349.62</v>
      </c>
      <c r="T202" s="34">
        <v>525037.33</v>
      </c>
      <c r="U202" s="34">
        <v>803230.7</v>
      </c>
      <c r="V202" s="34">
        <v>457129.25</v>
      </c>
      <c r="W202" s="34">
        <v>44179.94</v>
      </c>
      <c r="X202" s="34">
        <v>263521.15</v>
      </c>
    </row>
    <row r="203" spans="1:24" ht="12.75">
      <c r="A203" s="35">
        <v>6</v>
      </c>
      <c r="B203" s="35">
        <v>18</v>
      </c>
      <c r="C203" s="35">
        <v>6</v>
      </c>
      <c r="D203" s="36">
        <v>3</v>
      </c>
      <c r="E203" s="37"/>
      <c r="F203" s="32" t="s">
        <v>86</v>
      </c>
      <c r="G203" s="58" t="s">
        <v>267</v>
      </c>
      <c r="H203" s="34">
        <v>15144115.3</v>
      </c>
      <c r="I203" s="34">
        <v>429743.96</v>
      </c>
      <c r="J203" s="34">
        <v>0</v>
      </c>
      <c r="K203" s="34">
        <v>125390.95</v>
      </c>
      <c r="L203" s="34">
        <v>682324.32</v>
      </c>
      <c r="M203" s="34">
        <v>150132.8</v>
      </c>
      <c r="N203" s="34">
        <v>1723461.98</v>
      </c>
      <c r="O203" s="34">
        <v>146203.48</v>
      </c>
      <c r="P203" s="34">
        <v>6269109.48</v>
      </c>
      <c r="Q203" s="34">
        <v>34806.76</v>
      </c>
      <c r="R203" s="34">
        <v>2125922.4</v>
      </c>
      <c r="S203" s="34">
        <v>242807</v>
      </c>
      <c r="T203" s="34">
        <v>149339.5</v>
      </c>
      <c r="U203" s="34">
        <v>2178884.87</v>
      </c>
      <c r="V203" s="34">
        <v>304000</v>
      </c>
      <c r="W203" s="34">
        <v>105000</v>
      </c>
      <c r="X203" s="34">
        <v>476987.8</v>
      </c>
    </row>
    <row r="204" spans="1:24" ht="12.75">
      <c r="A204" s="35">
        <v>6</v>
      </c>
      <c r="B204" s="35">
        <v>10</v>
      </c>
      <c r="C204" s="35">
        <v>3</v>
      </c>
      <c r="D204" s="36">
        <v>3</v>
      </c>
      <c r="E204" s="37"/>
      <c r="F204" s="32" t="s">
        <v>86</v>
      </c>
      <c r="G204" s="58" t="s">
        <v>268</v>
      </c>
      <c r="H204" s="34">
        <v>42100369.06</v>
      </c>
      <c r="I204" s="34">
        <v>117827.71</v>
      </c>
      <c r="J204" s="34">
        <v>0</v>
      </c>
      <c r="K204" s="34">
        <v>2199131.57</v>
      </c>
      <c r="L204" s="34">
        <v>0</v>
      </c>
      <c r="M204" s="34">
        <v>802454.44</v>
      </c>
      <c r="N204" s="34">
        <v>4235838.11</v>
      </c>
      <c r="O204" s="34">
        <v>474361.05</v>
      </c>
      <c r="P204" s="34">
        <v>21946690.46</v>
      </c>
      <c r="Q204" s="34">
        <v>276143.53</v>
      </c>
      <c r="R204" s="34">
        <v>6162277.03</v>
      </c>
      <c r="S204" s="34">
        <v>0</v>
      </c>
      <c r="T204" s="34">
        <v>751306.95</v>
      </c>
      <c r="U204" s="34">
        <v>2751755.72</v>
      </c>
      <c r="V204" s="34">
        <v>1381197.67</v>
      </c>
      <c r="W204" s="34">
        <v>199778.33</v>
      </c>
      <c r="X204" s="34">
        <v>801606.49</v>
      </c>
    </row>
    <row r="205" spans="1:24" ht="12.75">
      <c r="A205" s="35">
        <v>6</v>
      </c>
      <c r="B205" s="35">
        <v>5</v>
      </c>
      <c r="C205" s="35">
        <v>6</v>
      </c>
      <c r="D205" s="36">
        <v>3</v>
      </c>
      <c r="E205" s="37"/>
      <c r="F205" s="32" t="s">
        <v>86</v>
      </c>
      <c r="G205" s="58" t="s">
        <v>269</v>
      </c>
      <c r="H205" s="34">
        <v>13878010.96</v>
      </c>
      <c r="I205" s="34">
        <v>480256.21</v>
      </c>
      <c r="J205" s="34">
        <v>56567.96</v>
      </c>
      <c r="K205" s="34">
        <v>1581434.94</v>
      </c>
      <c r="L205" s="34">
        <v>0</v>
      </c>
      <c r="M205" s="34">
        <v>18866.3</v>
      </c>
      <c r="N205" s="34">
        <v>1294947.89</v>
      </c>
      <c r="O205" s="34">
        <v>153019.28</v>
      </c>
      <c r="P205" s="34">
        <v>5906820.26</v>
      </c>
      <c r="Q205" s="34">
        <v>29972.33</v>
      </c>
      <c r="R205" s="34">
        <v>2787317.3</v>
      </c>
      <c r="S205" s="34">
        <v>0</v>
      </c>
      <c r="T205" s="34">
        <v>334319.43</v>
      </c>
      <c r="U205" s="34">
        <v>300764.37</v>
      </c>
      <c r="V205" s="34">
        <v>626925.71</v>
      </c>
      <c r="W205" s="34">
        <v>132129.37</v>
      </c>
      <c r="X205" s="34">
        <v>174669.61</v>
      </c>
    </row>
    <row r="206" spans="1:24" ht="12.75">
      <c r="A206" s="35">
        <v>6</v>
      </c>
      <c r="B206" s="35">
        <v>14</v>
      </c>
      <c r="C206" s="35">
        <v>8</v>
      </c>
      <c r="D206" s="36">
        <v>3</v>
      </c>
      <c r="E206" s="37"/>
      <c r="F206" s="32" t="s">
        <v>86</v>
      </c>
      <c r="G206" s="58" t="s">
        <v>270</v>
      </c>
      <c r="H206" s="34">
        <v>24955225.58</v>
      </c>
      <c r="I206" s="34">
        <v>80140.84</v>
      </c>
      <c r="J206" s="34">
        <v>0</v>
      </c>
      <c r="K206" s="34">
        <v>2090132.72</v>
      </c>
      <c r="L206" s="34">
        <v>40000</v>
      </c>
      <c r="M206" s="34">
        <v>1285510.1</v>
      </c>
      <c r="N206" s="34">
        <v>1806275.9</v>
      </c>
      <c r="O206" s="34">
        <v>283888.61</v>
      </c>
      <c r="P206" s="34">
        <v>10351537.41</v>
      </c>
      <c r="Q206" s="34">
        <v>150240.33</v>
      </c>
      <c r="R206" s="34">
        <v>2723130.48</v>
      </c>
      <c r="S206" s="34">
        <v>3758</v>
      </c>
      <c r="T206" s="34">
        <v>624445.72</v>
      </c>
      <c r="U206" s="34">
        <v>4464261.27</v>
      </c>
      <c r="V206" s="34">
        <v>606380.72</v>
      </c>
      <c r="W206" s="34">
        <v>229610.18</v>
      </c>
      <c r="X206" s="34">
        <v>215913.3</v>
      </c>
    </row>
    <row r="207" spans="1:24" ht="12.75">
      <c r="A207" s="35">
        <v>6</v>
      </c>
      <c r="B207" s="35">
        <v>12</v>
      </c>
      <c r="C207" s="35">
        <v>5</v>
      </c>
      <c r="D207" s="36">
        <v>3</v>
      </c>
      <c r="E207" s="37"/>
      <c r="F207" s="32" t="s">
        <v>86</v>
      </c>
      <c r="G207" s="58" t="s">
        <v>271</v>
      </c>
      <c r="H207" s="34">
        <v>34793688.64</v>
      </c>
      <c r="I207" s="34">
        <v>243327</v>
      </c>
      <c r="J207" s="34">
        <v>0</v>
      </c>
      <c r="K207" s="34">
        <v>1599450.81</v>
      </c>
      <c r="L207" s="34">
        <v>0</v>
      </c>
      <c r="M207" s="34">
        <v>1616802.91</v>
      </c>
      <c r="N207" s="34">
        <v>2943503.99</v>
      </c>
      <c r="O207" s="34">
        <v>171432.65</v>
      </c>
      <c r="P207" s="34">
        <v>13813182.06</v>
      </c>
      <c r="Q207" s="34">
        <v>151601.95</v>
      </c>
      <c r="R207" s="34">
        <v>8024474.98</v>
      </c>
      <c r="S207" s="34">
        <v>0</v>
      </c>
      <c r="T207" s="34">
        <v>971600.73</v>
      </c>
      <c r="U207" s="34">
        <v>3169365.15</v>
      </c>
      <c r="V207" s="34">
        <v>1214720.2</v>
      </c>
      <c r="W207" s="34">
        <v>377770.64</v>
      </c>
      <c r="X207" s="34">
        <v>496455.57</v>
      </c>
    </row>
    <row r="208" spans="1:24" ht="12.75">
      <c r="A208" s="35">
        <v>6</v>
      </c>
      <c r="B208" s="35">
        <v>8</v>
      </c>
      <c r="C208" s="35">
        <v>10</v>
      </c>
      <c r="D208" s="36">
        <v>3</v>
      </c>
      <c r="E208" s="37"/>
      <c r="F208" s="32" t="s">
        <v>86</v>
      </c>
      <c r="G208" s="58" t="s">
        <v>272</v>
      </c>
      <c r="H208" s="34">
        <v>10977655.24</v>
      </c>
      <c r="I208" s="34">
        <v>181341.72</v>
      </c>
      <c r="J208" s="34">
        <v>0</v>
      </c>
      <c r="K208" s="34">
        <v>387016.22</v>
      </c>
      <c r="L208" s="34">
        <v>0</v>
      </c>
      <c r="M208" s="34">
        <v>36176.86</v>
      </c>
      <c r="N208" s="34">
        <v>1329152.55</v>
      </c>
      <c r="O208" s="34">
        <v>195767.39</v>
      </c>
      <c r="P208" s="34">
        <v>4301203.18</v>
      </c>
      <c r="Q208" s="34">
        <v>44612.76</v>
      </c>
      <c r="R208" s="34">
        <v>2237825.47</v>
      </c>
      <c r="S208" s="34">
        <v>0</v>
      </c>
      <c r="T208" s="34">
        <v>41568.9</v>
      </c>
      <c r="U208" s="34">
        <v>1533269.57</v>
      </c>
      <c r="V208" s="34">
        <v>511487.64</v>
      </c>
      <c r="W208" s="34">
        <v>71872.37</v>
      </c>
      <c r="X208" s="34">
        <v>106360.61</v>
      </c>
    </row>
    <row r="209" spans="1:24" ht="12.75">
      <c r="A209" s="35">
        <v>6</v>
      </c>
      <c r="B209" s="35">
        <v>13</v>
      </c>
      <c r="C209" s="35">
        <v>4</v>
      </c>
      <c r="D209" s="36">
        <v>3</v>
      </c>
      <c r="E209" s="37"/>
      <c r="F209" s="32" t="s">
        <v>86</v>
      </c>
      <c r="G209" s="58" t="s">
        <v>273</v>
      </c>
      <c r="H209" s="34">
        <v>30906130.12</v>
      </c>
      <c r="I209" s="34">
        <v>567179.74</v>
      </c>
      <c r="J209" s="34">
        <v>0</v>
      </c>
      <c r="K209" s="34">
        <v>604336.04</v>
      </c>
      <c r="L209" s="34">
        <v>0</v>
      </c>
      <c r="M209" s="34">
        <v>187501.3</v>
      </c>
      <c r="N209" s="34">
        <v>2852006.41</v>
      </c>
      <c r="O209" s="34">
        <v>143845.94</v>
      </c>
      <c r="P209" s="34">
        <v>12439616.1</v>
      </c>
      <c r="Q209" s="34">
        <v>201054.6</v>
      </c>
      <c r="R209" s="34">
        <v>7178755.25</v>
      </c>
      <c r="S209" s="34">
        <v>86096.97</v>
      </c>
      <c r="T209" s="34">
        <v>662758.73</v>
      </c>
      <c r="U209" s="34">
        <v>3197530.81</v>
      </c>
      <c r="V209" s="34">
        <v>935426.51</v>
      </c>
      <c r="W209" s="34">
        <v>525194.8</v>
      </c>
      <c r="X209" s="34">
        <v>1324826.92</v>
      </c>
    </row>
    <row r="210" spans="1:24" ht="12.75">
      <c r="A210" s="35">
        <v>6</v>
      </c>
      <c r="B210" s="35">
        <v>17</v>
      </c>
      <c r="C210" s="35">
        <v>3</v>
      </c>
      <c r="D210" s="36">
        <v>3</v>
      </c>
      <c r="E210" s="37"/>
      <c r="F210" s="32" t="s">
        <v>86</v>
      </c>
      <c r="G210" s="58" t="s">
        <v>274</v>
      </c>
      <c r="H210" s="34">
        <v>24923991.4</v>
      </c>
      <c r="I210" s="34">
        <v>869777.57</v>
      </c>
      <c r="J210" s="34">
        <v>0</v>
      </c>
      <c r="K210" s="34">
        <v>4121450.8</v>
      </c>
      <c r="L210" s="34">
        <v>0</v>
      </c>
      <c r="M210" s="34">
        <v>27000</v>
      </c>
      <c r="N210" s="34">
        <v>3900115.05</v>
      </c>
      <c r="O210" s="34">
        <v>258669.91</v>
      </c>
      <c r="P210" s="34">
        <v>7573020.73</v>
      </c>
      <c r="Q210" s="34">
        <v>86171.77</v>
      </c>
      <c r="R210" s="34">
        <v>4203616.96</v>
      </c>
      <c r="S210" s="34">
        <v>0</v>
      </c>
      <c r="T210" s="34">
        <v>408766.68</v>
      </c>
      <c r="U210" s="34">
        <v>1856571.98</v>
      </c>
      <c r="V210" s="34">
        <v>965898.32</v>
      </c>
      <c r="W210" s="34">
        <v>135000</v>
      </c>
      <c r="X210" s="34">
        <v>517931.63</v>
      </c>
    </row>
    <row r="211" spans="1:24" ht="12.75">
      <c r="A211" s="35">
        <v>6</v>
      </c>
      <c r="B211" s="35">
        <v>12</v>
      </c>
      <c r="C211" s="35">
        <v>6</v>
      </c>
      <c r="D211" s="36">
        <v>3</v>
      </c>
      <c r="E211" s="37"/>
      <c r="F211" s="32" t="s">
        <v>86</v>
      </c>
      <c r="G211" s="58" t="s">
        <v>275</v>
      </c>
      <c r="H211" s="34">
        <v>26865726.84</v>
      </c>
      <c r="I211" s="34">
        <v>177562.2</v>
      </c>
      <c r="J211" s="34">
        <v>0</v>
      </c>
      <c r="K211" s="34">
        <v>1147437.02</v>
      </c>
      <c r="L211" s="34">
        <v>72453.63</v>
      </c>
      <c r="M211" s="34">
        <v>86966.17</v>
      </c>
      <c r="N211" s="34">
        <v>2588110.11</v>
      </c>
      <c r="O211" s="34">
        <v>234437.54</v>
      </c>
      <c r="P211" s="34">
        <v>10176302.14</v>
      </c>
      <c r="Q211" s="34">
        <v>123226.94</v>
      </c>
      <c r="R211" s="34">
        <v>5090315.88</v>
      </c>
      <c r="S211" s="34">
        <v>10837.5</v>
      </c>
      <c r="T211" s="34">
        <v>146672.72</v>
      </c>
      <c r="U211" s="34">
        <v>3378738.43</v>
      </c>
      <c r="V211" s="34">
        <v>1442663.61</v>
      </c>
      <c r="W211" s="34">
        <v>1435482.34</v>
      </c>
      <c r="X211" s="34">
        <v>754520.61</v>
      </c>
    </row>
    <row r="212" spans="1:24" ht="12.75">
      <c r="A212" s="35">
        <v>6</v>
      </c>
      <c r="B212" s="35">
        <v>16</v>
      </c>
      <c r="C212" s="35">
        <v>4</v>
      </c>
      <c r="D212" s="36">
        <v>3</v>
      </c>
      <c r="E212" s="37"/>
      <c r="F212" s="32" t="s">
        <v>86</v>
      </c>
      <c r="G212" s="58" t="s">
        <v>276</v>
      </c>
      <c r="H212" s="34">
        <v>38749159.08</v>
      </c>
      <c r="I212" s="34">
        <v>249059.02</v>
      </c>
      <c r="J212" s="34">
        <v>0</v>
      </c>
      <c r="K212" s="34">
        <v>846338.37</v>
      </c>
      <c r="L212" s="34">
        <v>0</v>
      </c>
      <c r="M212" s="34">
        <v>647336.34</v>
      </c>
      <c r="N212" s="34">
        <v>3418673.14</v>
      </c>
      <c r="O212" s="34">
        <v>293998.22</v>
      </c>
      <c r="P212" s="34">
        <v>19141467.25</v>
      </c>
      <c r="Q212" s="34">
        <v>258318.65</v>
      </c>
      <c r="R212" s="34">
        <v>7507276.77</v>
      </c>
      <c r="S212" s="34">
        <v>0</v>
      </c>
      <c r="T212" s="34">
        <v>1510346.43</v>
      </c>
      <c r="U212" s="34">
        <v>2777228.21</v>
      </c>
      <c r="V212" s="34">
        <v>874753.35</v>
      </c>
      <c r="W212" s="34">
        <v>650498.57</v>
      </c>
      <c r="X212" s="34">
        <v>573864.76</v>
      </c>
    </row>
    <row r="213" spans="1:24" ht="12.75">
      <c r="A213" s="35">
        <v>6</v>
      </c>
      <c r="B213" s="35">
        <v>20</v>
      </c>
      <c r="C213" s="35">
        <v>13</v>
      </c>
      <c r="D213" s="36">
        <v>3</v>
      </c>
      <c r="E213" s="37"/>
      <c r="F213" s="32" t="s">
        <v>86</v>
      </c>
      <c r="G213" s="58" t="s">
        <v>277</v>
      </c>
      <c r="H213" s="34">
        <v>23777098.08</v>
      </c>
      <c r="I213" s="34">
        <v>237174.17</v>
      </c>
      <c r="J213" s="34">
        <v>0</v>
      </c>
      <c r="K213" s="34">
        <v>1030017.57</v>
      </c>
      <c r="L213" s="34">
        <v>0</v>
      </c>
      <c r="M213" s="34">
        <v>69206.49</v>
      </c>
      <c r="N213" s="34">
        <v>3315405.07</v>
      </c>
      <c r="O213" s="34">
        <v>167696.53</v>
      </c>
      <c r="P213" s="34">
        <v>8602196.8</v>
      </c>
      <c r="Q213" s="34">
        <v>146778.55</v>
      </c>
      <c r="R213" s="34">
        <v>4420912.19</v>
      </c>
      <c r="S213" s="34">
        <v>25616.52</v>
      </c>
      <c r="T213" s="34">
        <v>310251.31</v>
      </c>
      <c r="U213" s="34">
        <v>4298513.84</v>
      </c>
      <c r="V213" s="34">
        <v>763886.8</v>
      </c>
      <c r="W213" s="34">
        <v>239392.98</v>
      </c>
      <c r="X213" s="34">
        <v>150049.26</v>
      </c>
    </row>
    <row r="214" spans="1:24" ht="12.75">
      <c r="A214" s="35">
        <v>6</v>
      </c>
      <c r="B214" s="35">
        <v>2</v>
      </c>
      <c r="C214" s="35">
        <v>12</v>
      </c>
      <c r="D214" s="36">
        <v>3</v>
      </c>
      <c r="E214" s="37"/>
      <c r="F214" s="32" t="s">
        <v>86</v>
      </c>
      <c r="G214" s="58" t="s">
        <v>278</v>
      </c>
      <c r="H214" s="34">
        <v>17524340.04</v>
      </c>
      <c r="I214" s="34">
        <v>908824.27</v>
      </c>
      <c r="J214" s="34">
        <v>0</v>
      </c>
      <c r="K214" s="34">
        <v>1445939.11</v>
      </c>
      <c r="L214" s="34">
        <v>0</v>
      </c>
      <c r="M214" s="34">
        <v>297446.78</v>
      </c>
      <c r="N214" s="34">
        <v>1787481.83</v>
      </c>
      <c r="O214" s="34">
        <v>121964.15</v>
      </c>
      <c r="P214" s="34">
        <v>6625397.16</v>
      </c>
      <c r="Q214" s="34">
        <v>97834.66</v>
      </c>
      <c r="R214" s="34">
        <v>2635281.54</v>
      </c>
      <c r="S214" s="34">
        <v>57246.11</v>
      </c>
      <c r="T214" s="34">
        <v>51304</v>
      </c>
      <c r="U214" s="34">
        <v>2554718.11</v>
      </c>
      <c r="V214" s="34">
        <v>536069</v>
      </c>
      <c r="W214" s="34">
        <v>113884.33</v>
      </c>
      <c r="X214" s="34">
        <v>290948.99</v>
      </c>
    </row>
    <row r="215" spans="1:24" ht="12.75">
      <c r="A215" s="35">
        <v>6</v>
      </c>
      <c r="B215" s="35">
        <v>18</v>
      </c>
      <c r="C215" s="35">
        <v>12</v>
      </c>
      <c r="D215" s="36">
        <v>3</v>
      </c>
      <c r="E215" s="37"/>
      <c r="F215" s="32" t="s">
        <v>86</v>
      </c>
      <c r="G215" s="58" t="s">
        <v>279</v>
      </c>
      <c r="H215" s="34">
        <v>12979516.89</v>
      </c>
      <c r="I215" s="34">
        <v>367101.5</v>
      </c>
      <c r="J215" s="34">
        <v>95917.13</v>
      </c>
      <c r="K215" s="34">
        <v>76679.39</v>
      </c>
      <c r="L215" s="34">
        <v>1806.2</v>
      </c>
      <c r="M215" s="34">
        <v>39257.85</v>
      </c>
      <c r="N215" s="34">
        <v>1698224.45</v>
      </c>
      <c r="O215" s="34">
        <v>150489.01</v>
      </c>
      <c r="P215" s="34">
        <v>6368917.33</v>
      </c>
      <c r="Q215" s="34">
        <v>14485.57</v>
      </c>
      <c r="R215" s="34">
        <v>2212210.94</v>
      </c>
      <c r="S215" s="34">
        <v>72055.18</v>
      </c>
      <c r="T215" s="34">
        <v>63939.2</v>
      </c>
      <c r="U215" s="34">
        <v>1185296.61</v>
      </c>
      <c r="V215" s="34">
        <v>309028.81</v>
      </c>
      <c r="W215" s="34">
        <v>96026.63</v>
      </c>
      <c r="X215" s="34">
        <v>228081.09</v>
      </c>
    </row>
    <row r="216" spans="1:24" ht="12.75">
      <c r="A216" s="35">
        <v>6</v>
      </c>
      <c r="B216" s="35">
        <v>20</v>
      </c>
      <c r="C216" s="35">
        <v>15</v>
      </c>
      <c r="D216" s="36">
        <v>3</v>
      </c>
      <c r="E216" s="37"/>
      <c r="F216" s="32" t="s">
        <v>86</v>
      </c>
      <c r="G216" s="58" t="s">
        <v>280</v>
      </c>
      <c r="H216" s="34">
        <v>13629778.03</v>
      </c>
      <c r="I216" s="34">
        <v>34353.64</v>
      </c>
      <c r="J216" s="34">
        <v>0</v>
      </c>
      <c r="K216" s="34">
        <v>338218.12</v>
      </c>
      <c r="L216" s="34">
        <v>269260.39</v>
      </c>
      <c r="M216" s="34">
        <v>912980.02</v>
      </c>
      <c r="N216" s="34">
        <v>1958232.92</v>
      </c>
      <c r="O216" s="34">
        <v>302157.41</v>
      </c>
      <c r="P216" s="34">
        <v>4660486.12</v>
      </c>
      <c r="Q216" s="34">
        <v>85741.87</v>
      </c>
      <c r="R216" s="34">
        <v>2452781.32</v>
      </c>
      <c r="S216" s="34">
        <v>34977.47</v>
      </c>
      <c r="T216" s="34">
        <v>373394.06</v>
      </c>
      <c r="U216" s="34">
        <v>921585.74</v>
      </c>
      <c r="V216" s="34">
        <v>729619</v>
      </c>
      <c r="W216" s="34">
        <v>153972.55</v>
      </c>
      <c r="X216" s="34">
        <v>402017.4</v>
      </c>
    </row>
    <row r="217" spans="1:24" ht="12.75">
      <c r="A217" s="35">
        <v>6</v>
      </c>
      <c r="B217" s="35">
        <v>61</v>
      </c>
      <c r="C217" s="35">
        <v>0</v>
      </c>
      <c r="D217" s="36">
        <v>0</v>
      </c>
      <c r="E217" s="37"/>
      <c r="F217" s="32" t="s">
        <v>281</v>
      </c>
      <c r="G217" s="58" t="s">
        <v>282</v>
      </c>
      <c r="H217" s="34">
        <v>162586968.94</v>
      </c>
      <c r="I217" s="34">
        <v>7651.83</v>
      </c>
      <c r="J217" s="34">
        <v>0</v>
      </c>
      <c r="K217" s="34">
        <v>12779251.76</v>
      </c>
      <c r="L217" s="34">
        <v>19996.29</v>
      </c>
      <c r="M217" s="34">
        <v>861927.4</v>
      </c>
      <c r="N217" s="34">
        <v>11871082.89</v>
      </c>
      <c r="O217" s="34">
        <v>9656483.88</v>
      </c>
      <c r="P217" s="34">
        <v>79988116.32</v>
      </c>
      <c r="Q217" s="34">
        <v>701242.86</v>
      </c>
      <c r="R217" s="34">
        <v>18918532.8</v>
      </c>
      <c r="S217" s="34">
        <v>2419797.38</v>
      </c>
      <c r="T217" s="34">
        <v>4148436.99</v>
      </c>
      <c r="U217" s="34">
        <v>11922853.42</v>
      </c>
      <c r="V217" s="34">
        <v>6045541.59</v>
      </c>
      <c r="W217" s="34">
        <v>770663.1</v>
      </c>
      <c r="X217" s="34">
        <v>2475390.43</v>
      </c>
    </row>
    <row r="218" spans="1:24" ht="12.75">
      <c r="A218" s="35">
        <v>6</v>
      </c>
      <c r="B218" s="35">
        <v>62</v>
      </c>
      <c r="C218" s="35">
        <v>0</v>
      </c>
      <c r="D218" s="36">
        <v>0</v>
      </c>
      <c r="E218" s="37"/>
      <c r="F218" s="32" t="s">
        <v>281</v>
      </c>
      <c r="G218" s="58" t="s">
        <v>283</v>
      </c>
      <c r="H218" s="34">
        <v>201646089.06</v>
      </c>
      <c r="I218" s="34">
        <v>8320.67</v>
      </c>
      <c r="J218" s="34">
        <v>0</v>
      </c>
      <c r="K218" s="34">
        <v>10521107.09</v>
      </c>
      <c r="L218" s="34">
        <v>13300</v>
      </c>
      <c r="M218" s="34">
        <v>2538000.13</v>
      </c>
      <c r="N218" s="34">
        <v>12519262.64</v>
      </c>
      <c r="O218" s="34">
        <v>5869928.88</v>
      </c>
      <c r="P218" s="34">
        <v>95354597.49</v>
      </c>
      <c r="Q218" s="34">
        <v>2014635.48</v>
      </c>
      <c r="R218" s="34">
        <v>29845689.7</v>
      </c>
      <c r="S218" s="34">
        <v>2247597.37</v>
      </c>
      <c r="T218" s="34">
        <v>12064887.04</v>
      </c>
      <c r="U218" s="34">
        <v>11351429.23</v>
      </c>
      <c r="V218" s="34">
        <v>9566747.93</v>
      </c>
      <c r="W218" s="34">
        <v>3229363</v>
      </c>
      <c r="X218" s="34">
        <v>4501222.41</v>
      </c>
    </row>
    <row r="219" spans="1:24" ht="12.75">
      <c r="A219" s="35">
        <v>6</v>
      </c>
      <c r="B219" s="35">
        <v>63</v>
      </c>
      <c r="C219" s="35">
        <v>0</v>
      </c>
      <c r="D219" s="36">
        <v>0</v>
      </c>
      <c r="E219" s="37"/>
      <c r="F219" s="32" t="s">
        <v>281</v>
      </c>
      <c r="G219" s="58" t="s">
        <v>284</v>
      </c>
      <c r="H219" s="34">
        <v>1484459389.59</v>
      </c>
      <c r="I219" s="34">
        <v>35065.99</v>
      </c>
      <c r="J219" s="34">
        <v>0</v>
      </c>
      <c r="K219" s="34">
        <v>456802663.19</v>
      </c>
      <c r="L219" s="34">
        <v>955648.1</v>
      </c>
      <c r="M219" s="34">
        <v>15000945.65</v>
      </c>
      <c r="N219" s="34">
        <v>81825614.46</v>
      </c>
      <c r="O219" s="34">
        <v>22328741.2</v>
      </c>
      <c r="P219" s="34">
        <v>428654388.78</v>
      </c>
      <c r="Q219" s="34">
        <v>14055056.92</v>
      </c>
      <c r="R219" s="34">
        <v>160176867.34</v>
      </c>
      <c r="S219" s="34">
        <v>17893364.14</v>
      </c>
      <c r="T219" s="34">
        <v>41279059.21</v>
      </c>
      <c r="U219" s="34">
        <v>68646092.63</v>
      </c>
      <c r="V219" s="34">
        <v>38094583.14</v>
      </c>
      <c r="W219" s="34">
        <v>104367234.28</v>
      </c>
      <c r="X219" s="34">
        <v>34344064.56</v>
      </c>
    </row>
    <row r="220" spans="1:24" ht="12.75">
      <c r="A220" s="35">
        <v>6</v>
      </c>
      <c r="B220" s="35">
        <v>64</v>
      </c>
      <c r="C220" s="35">
        <v>0</v>
      </c>
      <c r="D220" s="36">
        <v>0</v>
      </c>
      <c r="E220" s="37"/>
      <c r="F220" s="32" t="s">
        <v>281</v>
      </c>
      <c r="G220" s="58" t="s">
        <v>285</v>
      </c>
      <c r="H220" s="34">
        <v>239082722.34</v>
      </c>
      <c r="I220" s="34">
        <v>9601.19</v>
      </c>
      <c r="J220" s="34">
        <v>0</v>
      </c>
      <c r="K220" s="34">
        <v>9179712.57</v>
      </c>
      <c r="L220" s="34">
        <v>422227.11</v>
      </c>
      <c r="M220" s="34">
        <v>1442550.74</v>
      </c>
      <c r="N220" s="34">
        <v>11312791.89</v>
      </c>
      <c r="O220" s="34">
        <v>8134509.88</v>
      </c>
      <c r="P220" s="34">
        <v>102363298.69</v>
      </c>
      <c r="Q220" s="34">
        <v>7636537.7</v>
      </c>
      <c r="R220" s="34">
        <v>29510485.97</v>
      </c>
      <c r="S220" s="34">
        <v>4964227.54</v>
      </c>
      <c r="T220" s="34">
        <v>9452853.24</v>
      </c>
      <c r="U220" s="34">
        <v>10141256.39</v>
      </c>
      <c r="V220" s="34">
        <v>30754875.87</v>
      </c>
      <c r="W220" s="34">
        <v>5150706.04</v>
      </c>
      <c r="X220" s="34">
        <v>8607087.52</v>
      </c>
    </row>
    <row r="221" spans="1:24" ht="12.75">
      <c r="A221" s="35">
        <v>6</v>
      </c>
      <c r="B221" s="35">
        <v>1</v>
      </c>
      <c r="C221" s="35">
        <v>0</v>
      </c>
      <c r="D221" s="36">
        <v>0</v>
      </c>
      <c r="E221" s="37"/>
      <c r="F221" s="32" t="s">
        <v>286</v>
      </c>
      <c r="G221" s="58" t="s">
        <v>287</v>
      </c>
      <c r="H221" s="34">
        <v>57351921.58</v>
      </c>
      <c r="I221" s="34">
        <v>3100</v>
      </c>
      <c r="J221" s="34">
        <v>0</v>
      </c>
      <c r="K221" s="34">
        <v>6115393.22</v>
      </c>
      <c r="L221" s="34">
        <v>31448.73</v>
      </c>
      <c r="M221" s="34">
        <v>80302.97</v>
      </c>
      <c r="N221" s="34">
        <v>7795203.13</v>
      </c>
      <c r="O221" s="34">
        <v>0</v>
      </c>
      <c r="P221" s="34">
        <v>14649224.52</v>
      </c>
      <c r="Q221" s="34">
        <v>5432763.87</v>
      </c>
      <c r="R221" s="34">
        <v>14222124.17</v>
      </c>
      <c r="S221" s="34">
        <v>3623918.71</v>
      </c>
      <c r="T221" s="34">
        <v>2460660.33</v>
      </c>
      <c r="U221" s="34">
        <v>403.2</v>
      </c>
      <c r="V221" s="34">
        <v>398059.72</v>
      </c>
      <c r="W221" s="34">
        <v>73189.76</v>
      </c>
      <c r="X221" s="34">
        <v>2466129.25</v>
      </c>
    </row>
    <row r="222" spans="1:24" ht="12.75">
      <c r="A222" s="35">
        <v>6</v>
      </c>
      <c r="B222" s="35">
        <v>2</v>
      </c>
      <c r="C222" s="35">
        <v>0</v>
      </c>
      <c r="D222" s="36">
        <v>0</v>
      </c>
      <c r="E222" s="37"/>
      <c r="F222" s="32" t="s">
        <v>286</v>
      </c>
      <c r="G222" s="58" t="s">
        <v>288</v>
      </c>
      <c r="H222" s="34">
        <v>65824460.48</v>
      </c>
      <c r="I222" s="34">
        <v>0</v>
      </c>
      <c r="J222" s="34">
        <v>0</v>
      </c>
      <c r="K222" s="34">
        <v>8738766.61</v>
      </c>
      <c r="L222" s="34">
        <v>10500</v>
      </c>
      <c r="M222" s="34">
        <v>180804.87</v>
      </c>
      <c r="N222" s="34">
        <v>6169254.79</v>
      </c>
      <c r="O222" s="34">
        <v>2981920.96</v>
      </c>
      <c r="P222" s="34">
        <v>25589611.3</v>
      </c>
      <c r="Q222" s="34">
        <v>2014456.25</v>
      </c>
      <c r="R222" s="34">
        <v>10363955.26</v>
      </c>
      <c r="S222" s="34">
        <v>3064572.72</v>
      </c>
      <c r="T222" s="34">
        <v>4335572.59</v>
      </c>
      <c r="U222" s="34">
        <v>23086.5</v>
      </c>
      <c r="V222" s="34">
        <v>601778.16</v>
      </c>
      <c r="W222" s="34">
        <v>54920.04</v>
      </c>
      <c r="X222" s="34">
        <v>1695260.43</v>
      </c>
    </row>
    <row r="223" spans="1:24" ht="12.75">
      <c r="A223" s="35">
        <v>6</v>
      </c>
      <c r="B223" s="35">
        <v>3</v>
      </c>
      <c r="C223" s="35">
        <v>0</v>
      </c>
      <c r="D223" s="36">
        <v>0</v>
      </c>
      <c r="E223" s="37"/>
      <c r="F223" s="32" t="s">
        <v>286</v>
      </c>
      <c r="G223" s="58" t="s">
        <v>289</v>
      </c>
      <c r="H223" s="34">
        <v>46800959.71</v>
      </c>
      <c r="I223" s="34">
        <v>420614.95</v>
      </c>
      <c r="J223" s="34">
        <v>0</v>
      </c>
      <c r="K223" s="34">
        <v>8667915.55</v>
      </c>
      <c r="L223" s="34">
        <v>1500</v>
      </c>
      <c r="M223" s="34">
        <v>146100.46</v>
      </c>
      <c r="N223" s="34">
        <v>7807225.51</v>
      </c>
      <c r="O223" s="34">
        <v>2755.25</v>
      </c>
      <c r="P223" s="34">
        <v>3260760.06</v>
      </c>
      <c r="Q223" s="34">
        <v>5176928</v>
      </c>
      <c r="R223" s="34">
        <v>12296629.77</v>
      </c>
      <c r="S223" s="34">
        <v>3412450.5</v>
      </c>
      <c r="T223" s="34">
        <v>4416594.8</v>
      </c>
      <c r="U223" s="34">
        <v>10811.75</v>
      </c>
      <c r="V223" s="34">
        <v>169151.44</v>
      </c>
      <c r="W223" s="34">
        <v>24581.39</v>
      </c>
      <c r="X223" s="34">
        <v>986940.28</v>
      </c>
    </row>
    <row r="224" spans="1:24" ht="12.75">
      <c r="A224" s="35">
        <v>6</v>
      </c>
      <c r="B224" s="35">
        <v>4</v>
      </c>
      <c r="C224" s="35">
        <v>0</v>
      </c>
      <c r="D224" s="36">
        <v>0</v>
      </c>
      <c r="E224" s="37"/>
      <c r="F224" s="32" t="s">
        <v>286</v>
      </c>
      <c r="G224" s="58" t="s">
        <v>290</v>
      </c>
      <c r="H224" s="34">
        <v>41817714.51</v>
      </c>
      <c r="I224" s="34">
        <v>1103</v>
      </c>
      <c r="J224" s="34">
        <v>0</v>
      </c>
      <c r="K224" s="34">
        <v>6939815.07</v>
      </c>
      <c r="L224" s="34">
        <v>8316.6</v>
      </c>
      <c r="M224" s="34">
        <v>59276.73</v>
      </c>
      <c r="N224" s="34">
        <v>3923632.44</v>
      </c>
      <c r="O224" s="34">
        <v>2813844.09</v>
      </c>
      <c r="P224" s="34">
        <v>16277350.9</v>
      </c>
      <c r="Q224" s="34">
        <v>2935715.38</v>
      </c>
      <c r="R224" s="34">
        <v>3120602.23</v>
      </c>
      <c r="S224" s="34">
        <v>1231443.23</v>
      </c>
      <c r="T224" s="34">
        <v>3297060.51</v>
      </c>
      <c r="U224" s="34">
        <v>10797.52</v>
      </c>
      <c r="V224" s="34">
        <v>672817.35</v>
      </c>
      <c r="W224" s="34">
        <v>27139.74</v>
      </c>
      <c r="X224" s="34">
        <v>498799.72</v>
      </c>
    </row>
    <row r="225" spans="1:24" ht="12.75">
      <c r="A225" s="35">
        <v>6</v>
      </c>
      <c r="B225" s="35">
        <v>5</v>
      </c>
      <c r="C225" s="35">
        <v>0</v>
      </c>
      <c r="D225" s="36">
        <v>0</v>
      </c>
      <c r="E225" s="37"/>
      <c r="F225" s="32" t="s">
        <v>286</v>
      </c>
      <c r="G225" s="58" t="s">
        <v>291</v>
      </c>
      <c r="H225" s="34">
        <v>30134421.51</v>
      </c>
      <c r="I225" s="34">
        <v>0</v>
      </c>
      <c r="J225" s="34">
        <v>0</v>
      </c>
      <c r="K225" s="34">
        <v>3370270.53</v>
      </c>
      <c r="L225" s="34">
        <v>2500</v>
      </c>
      <c r="M225" s="34">
        <v>73696.42</v>
      </c>
      <c r="N225" s="34">
        <v>3646512.55</v>
      </c>
      <c r="O225" s="34">
        <v>2528918.54</v>
      </c>
      <c r="P225" s="34">
        <v>8500749.85</v>
      </c>
      <c r="Q225" s="34">
        <v>1905712.72</v>
      </c>
      <c r="R225" s="34">
        <v>5524538.72</v>
      </c>
      <c r="S225" s="34">
        <v>1336839.21</v>
      </c>
      <c r="T225" s="34">
        <v>1568111.79</v>
      </c>
      <c r="U225" s="34">
        <v>0</v>
      </c>
      <c r="V225" s="34">
        <v>57468</v>
      </c>
      <c r="W225" s="34">
        <v>36560.5</v>
      </c>
      <c r="X225" s="34">
        <v>1582542.68</v>
      </c>
    </row>
    <row r="226" spans="1:24" ht="12.75">
      <c r="A226" s="35">
        <v>6</v>
      </c>
      <c r="B226" s="35">
        <v>6</v>
      </c>
      <c r="C226" s="35">
        <v>0</v>
      </c>
      <c r="D226" s="36">
        <v>0</v>
      </c>
      <c r="E226" s="37"/>
      <c r="F226" s="32" t="s">
        <v>286</v>
      </c>
      <c r="G226" s="58" t="s">
        <v>292</v>
      </c>
      <c r="H226" s="34">
        <v>49246301.01</v>
      </c>
      <c r="I226" s="34">
        <v>224242</v>
      </c>
      <c r="J226" s="34">
        <v>0</v>
      </c>
      <c r="K226" s="34">
        <v>4262964.61</v>
      </c>
      <c r="L226" s="34">
        <v>0</v>
      </c>
      <c r="M226" s="34">
        <v>10432.8</v>
      </c>
      <c r="N226" s="34">
        <v>4544871.26</v>
      </c>
      <c r="O226" s="34">
        <v>2802303.33</v>
      </c>
      <c r="P226" s="34">
        <v>13846068.94</v>
      </c>
      <c r="Q226" s="34">
        <v>2828699.55</v>
      </c>
      <c r="R226" s="34">
        <v>15590625.51</v>
      </c>
      <c r="S226" s="34">
        <v>1291084.82</v>
      </c>
      <c r="T226" s="34">
        <v>2447499.72</v>
      </c>
      <c r="U226" s="34">
        <v>2639.31</v>
      </c>
      <c r="V226" s="34">
        <v>538069.19</v>
      </c>
      <c r="W226" s="34">
        <v>40160.76</v>
      </c>
      <c r="X226" s="34">
        <v>816639.21</v>
      </c>
    </row>
    <row r="227" spans="1:24" ht="12.75">
      <c r="A227" s="35">
        <v>6</v>
      </c>
      <c r="B227" s="35">
        <v>7</v>
      </c>
      <c r="C227" s="35">
        <v>0</v>
      </c>
      <c r="D227" s="36">
        <v>0</v>
      </c>
      <c r="E227" s="37"/>
      <c r="F227" s="32" t="s">
        <v>286</v>
      </c>
      <c r="G227" s="58" t="s">
        <v>293</v>
      </c>
      <c r="H227" s="34">
        <v>70405429.04</v>
      </c>
      <c r="I227" s="34">
        <v>0</v>
      </c>
      <c r="J227" s="34">
        <v>0</v>
      </c>
      <c r="K227" s="34">
        <v>5227772.27</v>
      </c>
      <c r="L227" s="34">
        <v>9945.94</v>
      </c>
      <c r="M227" s="34">
        <v>9335</v>
      </c>
      <c r="N227" s="34">
        <v>6983506.1</v>
      </c>
      <c r="O227" s="34">
        <v>3094289.44</v>
      </c>
      <c r="P227" s="34">
        <v>27317199.3</v>
      </c>
      <c r="Q227" s="34">
        <v>3572284.61</v>
      </c>
      <c r="R227" s="34">
        <v>15631978.06</v>
      </c>
      <c r="S227" s="34">
        <v>1822340.67</v>
      </c>
      <c r="T227" s="34">
        <v>3267447.19</v>
      </c>
      <c r="U227" s="34">
        <v>21756.41</v>
      </c>
      <c r="V227" s="34">
        <v>180191.74</v>
      </c>
      <c r="W227" s="34">
        <v>158091.95</v>
      </c>
      <c r="X227" s="34">
        <v>3109290.36</v>
      </c>
    </row>
    <row r="228" spans="1:24" ht="12.75">
      <c r="A228" s="35">
        <v>6</v>
      </c>
      <c r="B228" s="35">
        <v>8</v>
      </c>
      <c r="C228" s="35">
        <v>0</v>
      </c>
      <c r="D228" s="36">
        <v>0</v>
      </c>
      <c r="E228" s="37"/>
      <c r="F228" s="32" t="s">
        <v>286</v>
      </c>
      <c r="G228" s="58" t="s">
        <v>294</v>
      </c>
      <c r="H228" s="34">
        <v>52703253.12</v>
      </c>
      <c r="I228" s="34">
        <v>563239.35</v>
      </c>
      <c r="J228" s="34">
        <v>74164.86</v>
      </c>
      <c r="K228" s="34">
        <v>5753652.19</v>
      </c>
      <c r="L228" s="34">
        <v>0</v>
      </c>
      <c r="M228" s="34">
        <v>593718.66</v>
      </c>
      <c r="N228" s="34">
        <v>6679162.7</v>
      </c>
      <c r="O228" s="34">
        <v>3156037.45</v>
      </c>
      <c r="P228" s="34">
        <v>14437892.85</v>
      </c>
      <c r="Q228" s="34">
        <v>2853394.69</v>
      </c>
      <c r="R228" s="34">
        <v>7979960.81</v>
      </c>
      <c r="S228" s="34">
        <v>2981855.3</v>
      </c>
      <c r="T228" s="34">
        <v>5792307.44</v>
      </c>
      <c r="U228" s="34">
        <v>0</v>
      </c>
      <c r="V228" s="34">
        <v>80653.95</v>
      </c>
      <c r="W228" s="34">
        <v>33119.03</v>
      </c>
      <c r="X228" s="34">
        <v>1724093.84</v>
      </c>
    </row>
    <row r="229" spans="1:24" ht="12.75">
      <c r="A229" s="35">
        <v>6</v>
      </c>
      <c r="B229" s="35">
        <v>9</v>
      </c>
      <c r="C229" s="35">
        <v>0</v>
      </c>
      <c r="D229" s="36">
        <v>0</v>
      </c>
      <c r="E229" s="37"/>
      <c r="F229" s="32" t="s">
        <v>286</v>
      </c>
      <c r="G229" s="58" t="s">
        <v>295</v>
      </c>
      <c r="H229" s="34">
        <v>87426804.03</v>
      </c>
      <c r="I229" s="34">
        <v>0</v>
      </c>
      <c r="J229" s="34">
        <v>0</v>
      </c>
      <c r="K229" s="34">
        <v>17258512.73</v>
      </c>
      <c r="L229" s="34">
        <v>0</v>
      </c>
      <c r="M229" s="34">
        <v>671616.17</v>
      </c>
      <c r="N229" s="34">
        <v>11135165.39</v>
      </c>
      <c r="O229" s="34">
        <v>42552.84</v>
      </c>
      <c r="P229" s="34">
        <v>26405172.07</v>
      </c>
      <c r="Q229" s="34">
        <v>3409291.55</v>
      </c>
      <c r="R229" s="34">
        <v>14989426.86</v>
      </c>
      <c r="S229" s="34">
        <v>5557322.1</v>
      </c>
      <c r="T229" s="34">
        <v>5185740.47</v>
      </c>
      <c r="U229" s="34">
        <v>41764.15</v>
      </c>
      <c r="V229" s="34">
        <v>246408.46</v>
      </c>
      <c r="W229" s="34">
        <v>31415.3</v>
      </c>
      <c r="X229" s="34">
        <v>2452415.94</v>
      </c>
    </row>
    <row r="230" spans="1:24" ht="12.75">
      <c r="A230" s="35">
        <v>6</v>
      </c>
      <c r="B230" s="35">
        <v>10</v>
      </c>
      <c r="C230" s="35">
        <v>0</v>
      </c>
      <c r="D230" s="36">
        <v>0</v>
      </c>
      <c r="E230" s="37"/>
      <c r="F230" s="32" t="s">
        <v>286</v>
      </c>
      <c r="G230" s="58" t="s">
        <v>296</v>
      </c>
      <c r="H230" s="34">
        <v>39795076.31</v>
      </c>
      <c r="I230" s="34">
        <v>206157</v>
      </c>
      <c r="J230" s="34">
        <v>0</v>
      </c>
      <c r="K230" s="34">
        <v>2496473.54</v>
      </c>
      <c r="L230" s="34">
        <v>3690.07</v>
      </c>
      <c r="M230" s="34">
        <v>279901.99</v>
      </c>
      <c r="N230" s="34">
        <v>4358587.07</v>
      </c>
      <c r="O230" s="34">
        <v>2524045.06</v>
      </c>
      <c r="P230" s="34">
        <v>11583575.76</v>
      </c>
      <c r="Q230" s="34">
        <v>1307592.97</v>
      </c>
      <c r="R230" s="34">
        <v>3994782.37</v>
      </c>
      <c r="S230" s="34">
        <v>1683022.87</v>
      </c>
      <c r="T230" s="34">
        <v>5015485.44</v>
      </c>
      <c r="U230" s="34">
        <v>0</v>
      </c>
      <c r="V230" s="34">
        <v>264501.93</v>
      </c>
      <c r="W230" s="34">
        <v>21772.76</v>
      </c>
      <c r="X230" s="34">
        <v>6055487.48</v>
      </c>
    </row>
    <row r="231" spans="1:24" ht="12.75">
      <c r="A231" s="35">
        <v>6</v>
      </c>
      <c r="B231" s="35">
        <v>11</v>
      </c>
      <c r="C231" s="35">
        <v>0</v>
      </c>
      <c r="D231" s="36">
        <v>0</v>
      </c>
      <c r="E231" s="37"/>
      <c r="F231" s="32" t="s">
        <v>286</v>
      </c>
      <c r="G231" s="58" t="s">
        <v>297</v>
      </c>
      <c r="H231" s="34">
        <v>68466681.34</v>
      </c>
      <c r="I231" s="34">
        <v>190848</v>
      </c>
      <c r="J231" s="34">
        <v>0</v>
      </c>
      <c r="K231" s="34">
        <v>7406780.16</v>
      </c>
      <c r="L231" s="34">
        <v>10000</v>
      </c>
      <c r="M231" s="34">
        <v>534746.39</v>
      </c>
      <c r="N231" s="34">
        <v>6982867.64</v>
      </c>
      <c r="O231" s="34">
        <v>2976656.35</v>
      </c>
      <c r="P231" s="34">
        <v>26827108.87</v>
      </c>
      <c r="Q231" s="34">
        <v>2857425.6</v>
      </c>
      <c r="R231" s="34">
        <v>8656715.54</v>
      </c>
      <c r="S231" s="34">
        <v>2662915.85</v>
      </c>
      <c r="T231" s="34">
        <v>5226791.64</v>
      </c>
      <c r="U231" s="34">
        <v>37405.08</v>
      </c>
      <c r="V231" s="34">
        <v>555060.19</v>
      </c>
      <c r="W231" s="34">
        <v>72534.73</v>
      </c>
      <c r="X231" s="34">
        <v>3468825.3</v>
      </c>
    </row>
    <row r="232" spans="1:24" ht="12.75">
      <c r="A232" s="35">
        <v>6</v>
      </c>
      <c r="B232" s="35">
        <v>12</v>
      </c>
      <c r="C232" s="35">
        <v>0</v>
      </c>
      <c r="D232" s="36">
        <v>0</v>
      </c>
      <c r="E232" s="37"/>
      <c r="F232" s="32" t="s">
        <v>286</v>
      </c>
      <c r="G232" s="58" t="s">
        <v>298</v>
      </c>
      <c r="H232" s="34">
        <v>35098535.78</v>
      </c>
      <c r="I232" s="34">
        <v>0</v>
      </c>
      <c r="J232" s="34">
        <v>0</v>
      </c>
      <c r="K232" s="34">
        <v>2041957.13</v>
      </c>
      <c r="L232" s="34">
        <v>196500.8</v>
      </c>
      <c r="M232" s="34">
        <v>110750.19</v>
      </c>
      <c r="N232" s="34">
        <v>3741049.29</v>
      </c>
      <c r="O232" s="34">
        <v>3381672.35</v>
      </c>
      <c r="P232" s="34">
        <v>10023403.26</v>
      </c>
      <c r="Q232" s="34">
        <v>8377752.95</v>
      </c>
      <c r="R232" s="34">
        <v>2380865.46</v>
      </c>
      <c r="S232" s="34">
        <v>1113194.85</v>
      </c>
      <c r="T232" s="34">
        <v>2404793.54</v>
      </c>
      <c r="U232" s="34">
        <v>1169.9</v>
      </c>
      <c r="V232" s="34">
        <v>189502.36</v>
      </c>
      <c r="W232" s="34">
        <v>33200.55</v>
      </c>
      <c r="X232" s="34">
        <v>1102723.15</v>
      </c>
    </row>
    <row r="233" spans="1:24" ht="12.75">
      <c r="A233" s="35">
        <v>6</v>
      </c>
      <c r="B233" s="35">
        <v>13</v>
      </c>
      <c r="C233" s="35">
        <v>0</v>
      </c>
      <c r="D233" s="36">
        <v>0</v>
      </c>
      <c r="E233" s="37"/>
      <c r="F233" s="32" t="s">
        <v>286</v>
      </c>
      <c r="G233" s="58" t="s">
        <v>299</v>
      </c>
      <c r="H233" s="34">
        <v>22503571.81</v>
      </c>
      <c r="I233" s="34">
        <v>1065728</v>
      </c>
      <c r="J233" s="34">
        <v>0</v>
      </c>
      <c r="K233" s="34">
        <v>1640059.93</v>
      </c>
      <c r="L233" s="34">
        <v>0</v>
      </c>
      <c r="M233" s="34">
        <v>21258.38</v>
      </c>
      <c r="N233" s="34">
        <v>2393767.18</v>
      </c>
      <c r="O233" s="34">
        <v>2509895.52</v>
      </c>
      <c r="P233" s="34">
        <v>6790986.09</v>
      </c>
      <c r="Q233" s="34">
        <v>1312990.25</v>
      </c>
      <c r="R233" s="34">
        <v>3247626.59</v>
      </c>
      <c r="S233" s="34">
        <v>1296629.62</v>
      </c>
      <c r="T233" s="34">
        <v>855082.5</v>
      </c>
      <c r="U233" s="34">
        <v>5631.78</v>
      </c>
      <c r="V233" s="34">
        <v>167677</v>
      </c>
      <c r="W233" s="34">
        <v>24100</v>
      </c>
      <c r="X233" s="34">
        <v>1172138.97</v>
      </c>
    </row>
    <row r="234" spans="1:24" ht="12.75">
      <c r="A234" s="35">
        <v>6</v>
      </c>
      <c r="B234" s="35">
        <v>14</v>
      </c>
      <c r="C234" s="35">
        <v>0</v>
      </c>
      <c r="D234" s="36">
        <v>0</v>
      </c>
      <c r="E234" s="37"/>
      <c r="F234" s="32" t="s">
        <v>286</v>
      </c>
      <c r="G234" s="58" t="s">
        <v>300</v>
      </c>
      <c r="H234" s="34">
        <v>76635095.65</v>
      </c>
      <c r="I234" s="34">
        <v>0</v>
      </c>
      <c r="J234" s="34">
        <v>0</v>
      </c>
      <c r="K234" s="34">
        <v>7180878.83</v>
      </c>
      <c r="L234" s="34">
        <v>11534</v>
      </c>
      <c r="M234" s="34">
        <v>593568.19</v>
      </c>
      <c r="N234" s="34">
        <v>10362633.09</v>
      </c>
      <c r="O234" s="34">
        <v>3982798.11</v>
      </c>
      <c r="P234" s="34">
        <v>28529840.15</v>
      </c>
      <c r="Q234" s="34">
        <v>2819063.77</v>
      </c>
      <c r="R234" s="34">
        <v>4557796.81</v>
      </c>
      <c r="S234" s="34">
        <v>2317688.53</v>
      </c>
      <c r="T234" s="34">
        <v>14848005.63</v>
      </c>
      <c r="U234" s="34">
        <v>174312.2</v>
      </c>
      <c r="V234" s="34">
        <v>296691.52</v>
      </c>
      <c r="W234" s="34">
        <v>89557.61</v>
      </c>
      <c r="X234" s="34">
        <v>870727.21</v>
      </c>
    </row>
    <row r="235" spans="1:24" ht="12.75">
      <c r="A235" s="35">
        <v>6</v>
      </c>
      <c r="B235" s="35">
        <v>15</v>
      </c>
      <c r="C235" s="35">
        <v>0</v>
      </c>
      <c r="D235" s="36">
        <v>0</v>
      </c>
      <c r="E235" s="37"/>
      <c r="F235" s="32" t="s">
        <v>286</v>
      </c>
      <c r="G235" s="58" t="s">
        <v>301</v>
      </c>
      <c r="H235" s="34">
        <v>34686623.94</v>
      </c>
      <c r="I235" s="34">
        <v>0</v>
      </c>
      <c r="J235" s="34">
        <v>0</v>
      </c>
      <c r="K235" s="34">
        <v>5031031.99</v>
      </c>
      <c r="L235" s="34">
        <v>39391.97</v>
      </c>
      <c r="M235" s="34">
        <v>268251.65</v>
      </c>
      <c r="N235" s="34">
        <v>3581351.15</v>
      </c>
      <c r="O235" s="34">
        <v>2721052.15</v>
      </c>
      <c r="P235" s="34">
        <v>12808231.51</v>
      </c>
      <c r="Q235" s="34">
        <v>1995317.28</v>
      </c>
      <c r="R235" s="34">
        <v>2395822.57</v>
      </c>
      <c r="S235" s="34">
        <v>1436829.15</v>
      </c>
      <c r="T235" s="34">
        <v>2479685.37</v>
      </c>
      <c r="U235" s="34">
        <v>2034.9</v>
      </c>
      <c r="V235" s="34">
        <v>127041.04</v>
      </c>
      <c r="W235" s="34">
        <v>85904.7</v>
      </c>
      <c r="X235" s="34">
        <v>1714678.51</v>
      </c>
    </row>
    <row r="236" spans="1:24" ht="12.75">
      <c r="A236" s="35">
        <v>6</v>
      </c>
      <c r="B236" s="35">
        <v>16</v>
      </c>
      <c r="C236" s="35">
        <v>0</v>
      </c>
      <c r="D236" s="36">
        <v>0</v>
      </c>
      <c r="E236" s="37"/>
      <c r="F236" s="32" t="s">
        <v>286</v>
      </c>
      <c r="G236" s="58" t="s">
        <v>302</v>
      </c>
      <c r="H236" s="34">
        <v>36024819.45</v>
      </c>
      <c r="I236" s="34">
        <v>26437.35</v>
      </c>
      <c r="J236" s="34">
        <v>0</v>
      </c>
      <c r="K236" s="34">
        <v>1707865.48</v>
      </c>
      <c r="L236" s="34">
        <v>0</v>
      </c>
      <c r="M236" s="34">
        <v>319884.24</v>
      </c>
      <c r="N236" s="34">
        <v>3939869.86</v>
      </c>
      <c r="O236" s="34">
        <v>2971363.76</v>
      </c>
      <c r="P236" s="34">
        <v>16059675.87</v>
      </c>
      <c r="Q236" s="34">
        <v>1749476.56</v>
      </c>
      <c r="R236" s="34">
        <v>3984023.68</v>
      </c>
      <c r="S236" s="34">
        <v>1174803.92</v>
      </c>
      <c r="T236" s="34">
        <v>2134633.31</v>
      </c>
      <c r="U236" s="34">
        <v>32035.68</v>
      </c>
      <c r="V236" s="34">
        <v>58347.08</v>
      </c>
      <c r="W236" s="34">
        <v>665531.76</v>
      </c>
      <c r="X236" s="34">
        <v>1200870.9</v>
      </c>
    </row>
    <row r="237" spans="1:24" ht="12.75">
      <c r="A237" s="35">
        <v>6</v>
      </c>
      <c r="B237" s="35">
        <v>17</v>
      </c>
      <c r="C237" s="35">
        <v>0</v>
      </c>
      <c r="D237" s="36">
        <v>0</v>
      </c>
      <c r="E237" s="37"/>
      <c r="F237" s="32" t="s">
        <v>286</v>
      </c>
      <c r="G237" s="58" t="s">
        <v>303</v>
      </c>
      <c r="H237" s="34">
        <v>43221544.58</v>
      </c>
      <c r="I237" s="34">
        <v>0</v>
      </c>
      <c r="J237" s="34">
        <v>0</v>
      </c>
      <c r="K237" s="34">
        <v>3955505.23</v>
      </c>
      <c r="L237" s="34">
        <v>3000</v>
      </c>
      <c r="M237" s="34">
        <v>204528.5</v>
      </c>
      <c r="N237" s="34">
        <v>5022693.7</v>
      </c>
      <c r="O237" s="34">
        <v>3458930.98</v>
      </c>
      <c r="P237" s="34">
        <v>12274505.55</v>
      </c>
      <c r="Q237" s="34">
        <v>1970322.59</v>
      </c>
      <c r="R237" s="34">
        <v>9885688.37</v>
      </c>
      <c r="S237" s="34">
        <v>2676542.25</v>
      </c>
      <c r="T237" s="34">
        <v>3102597.29</v>
      </c>
      <c r="U237" s="34">
        <v>33643.49</v>
      </c>
      <c r="V237" s="34">
        <v>89251.42</v>
      </c>
      <c r="W237" s="34">
        <v>40338.66</v>
      </c>
      <c r="X237" s="34">
        <v>503996.55</v>
      </c>
    </row>
    <row r="238" spans="1:24" ht="12.75">
      <c r="A238" s="35">
        <v>6</v>
      </c>
      <c r="B238" s="35">
        <v>18</v>
      </c>
      <c r="C238" s="35">
        <v>0</v>
      </c>
      <c r="D238" s="36">
        <v>0</v>
      </c>
      <c r="E238" s="37"/>
      <c r="F238" s="32" t="s">
        <v>286</v>
      </c>
      <c r="G238" s="58" t="s">
        <v>304</v>
      </c>
      <c r="H238" s="34">
        <v>54020570.73</v>
      </c>
      <c r="I238" s="34">
        <v>44286.73</v>
      </c>
      <c r="J238" s="34">
        <v>0</v>
      </c>
      <c r="K238" s="34">
        <v>6512489.44</v>
      </c>
      <c r="L238" s="34">
        <v>0</v>
      </c>
      <c r="M238" s="34">
        <v>16064.52</v>
      </c>
      <c r="N238" s="34">
        <v>5931295.97</v>
      </c>
      <c r="O238" s="34">
        <v>2969752.18</v>
      </c>
      <c r="P238" s="34">
        <v>18289362.04</v>
      </c>
      <c r="Q238" s="34">
        <v>3156394.59</v>
      </c>
      <c r="R238" s="34">
        <v>5148725.2</v>
      </c>
      <c r="S238" s="34">
        <v>3754063.09</v>
      </c>
      <c r="T238" s="34">
        <v>5821703.67</v>
      </c>
      <c r="U238" s="34">
        <v>5899.25</v>
      </c>
      <c r="V238" s="34">
        <v>495438.39</v>
      </c>
      <c r="W238" s="34">
        <v>40073.86</v>
      </c>
      <c r="X238" s="34">
        <v>1835021.8</v>
      </c>
    </row>
    <row r="239" spans="1:24" ht="12.75">
      <c r="A239" s="35">
        <v>6</v>
      </c>
      <c r="B239" s="35">
        <v>19</v>
      </c>
      <c r="C239" s="35">
        <v>0</v>
      </c>
      <c r="D239" s="36">
        <v>0</v>
      </c>
      <c r="E239" s="37"/>
      <c r="F239" s="32" t="s">
        <v>286</v>
      </c>
      <c r="G239" s="58" t="s">
        <v>305</v>
      </c>
      <c r="H239" s="34">
        <v>36214793.51</v>
      </c>
      <c r="I239" s="34">
        <v>542553.25</v>
      </c>
      <c r="J239" s="34">
        <v>0</v>
      </c>
      <c r="K239" s="34">
        <v>3726557.89</v>
      </c>
      <c r="L239" s="34">
        <v>18010.06</v>
      </c>
      <c r="M239" s="34">
        <v>518861.38</v>
      </c>
      <c r="N239" s="34">
        <v>3151546.78</v>
      </c>
      <c r="O239" s="34">
        <v>2624037.41</v>
      </c>
      <c r="P239" s="34">
        <v>9220570.77</v>
      </c>
      <c r="Q239" s="34">
        <v>1820041.81</v>
      </c>
      <c r="R239" s="34">
        <v>7412974.05</v>
      </c>
      <c r="S239" s="34">
        <v>1461821.54</v>
      </c>
      <c r="T239" s="34">
        <v>3695986.28</v>
      </c>
      <c r="U239" s="34">
        <v>0</v>
      </c>
      <c r="V239" s="34">
        <v>449522.88</v>
      </c>
      <c r="W239" s="34">
        <v>61509.5</v>
      </c>
      <c r="X239" s="34">
        <v>1510799.91</v>
      </c>
    </row>
    <row r="240" spans="1:24" ht="12.75">
      <c r="A240" s="35">
        <v>6</v>
      </c>
      <c r="B240" s="35">
        <v>20</v>
      </c>
      <c r="C240" s="35">
        <v>0</v>
      </c>
      <c r="D240" s="36">
        <v>0</v>
      </c>
      <c r="E240" s="37"/>
      <c r="F240" s="32" t="s">
        <v>286</v>
      </c>
      <c r="G240" s="58" t="s">
        <v>306</v>
      </c>
      <c r="H240" s="34">
        <v>35495464.07</v>
      </c>
      <c r="I240" s="34">
        <v>915780</v>
      </c>
      <c r="J240" s="34">
        <v>0</v>
      </c>
      <c r="K240" s="34">
        <v>5266453.04</v>
      </c>
      <c r="L240" s="34">
        <v>24749.42</v>
      </c>
      <c r="M240" s="34">
        <v>119942.81</v>
      </c>
      <c r="N240" s="34">
        <v>6242553.15</v>
      </c>
      <c r="O240" s="34">
        <v>12000</v>
      </c>
      <c r="P240" s="34">
        <v>3760148.77</v>
      </c>
      <c r="Q240" s="34">
        <v>121131.66</v>
      </c>
      <c r="R240" s="34">
        <v>14602818.38</v>
      </c>
      <c r="S240" s="34">
        <v>1509647.05</v>
      </c>
      <c r="T240" s="34">
        <v>1451165.95</v>
      </c>
      <c r="U240" s="34">
        <v>10720.11</v>
      </c>
      <c r="V240" s="34">
        <v>159821.83</v>
      </c>
      <c r="W240" s="34">
        <v>83048.28</v>
      </c>
      <c r="X240" s="34">
        <v>1215483.62</v>
      </c>
    </row>
    <row r="241" spans="1:24" ht="12.75">
      <c r="A241" s="35">
        <v>6</v>
      </c>
      <c r="B241" s="35">
        <v>0</v>
      </c>
      <c r="C241" s="35">
        <v>0</v>
      </c>
      <c r="D241" s="36">
        <v>0</v>
      </c>
      <c r="E241" s="37"/>
      <c r="F241" s="32" t="s">
        <v>307</v>
      </c>
      <c r="G241" s="58" t="s">
        <v>308</v>
      </c>
      <c r="H241" s="34">
        <v>838559370.49</v>
      </c>
      <c r="I241" s="34">
        <v>37762783.25</v>
      </c>
      <c r="J241" s="34">
        <v>0</v>
      </c>
      <c r="K241" s="34">
        <v>394338493.83</v>
      </c>
      <c r="L241" s="34">
        <v>2437938.51</v>
      </c>
      <c r="M241" s="34">
        <v>4044065.94</v>
      </c>
      <c r="N241" s="34">
        <v>73662819.28</v>
      </c>
      <c r="O241" s="34">
        <v>1188334.83</v>
      </c>
      <c r="P241" s="34">
        <v>35622501.05</v>
      </c>
      <c r="Q241" s="34">
        <v>26811144.14</v>
      </c>
      <c r="R241" s="34">
        <v>6770506.07</v>
      </c>
      <c r="S241" s="34">
        <v>31402832.78</v>
      </c>
      <c r="T241" s="34">
        <v>1820943.07</v>
      </c>
      <c r="U241" s="34">
        <v>1187154.35</v>
      </c>
      <c r="V241" s="34">
        <v>93520643.89</v>
      </c>
      <c r="W241" s="34">
        <v>3745704.62</v>
      </c>
      <c r="X241" s="34">
        <v>124243504.88</v>
      </c>
    </row>
    <row r="242" spans="1:24" ht="12.75">
      <c r="A242" s="35">
        <v>6</v>
      </c>
      <c r="B242" s="35">
        <v>8</v>
      </c>
      <c r="C242" s="35">
        <v>1</v>
      </c>
      <c r="D242" s="36" t="s">
        <v>309</v>
      </c>
      <c r="E242" s="37">
        <v>271</v>
      </c>
      <c r="F242" s="32" t="s">
        <v>309</v>
      </c>
      <c r="G242" s="58" t="s">
        <v>310</v>
      </c>
      <c r="H242" s="34">
        <v>13631773.52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>
        <v>0</v>
      </c>
      <c r="T242" s="34">
        <v>0</v>
      </c>
      <c r="U242" s="34">
        <v>13548843.2</v>
      </c>
      <c r="V242" s="34">
        <v>0</v>
      </c>
      <c r="W242" s="34">
        <v>0</v>
      </c>
      <c r="X242" s="34">
        <v>82930.32</v>
      </c>
    </row>
    <row r="243" spans="1:24" ht="12.75">
      <c r="A243" s="35">
        <v>6</v>
      </c>
      <c r="B243" s="35">
        <v>11</v>
      </c>
      <c r="C243" s="35">
        <v>8</v>
      </c>
      <c r="D243" s="36" t="s">
        <v>309</v>
      </c>
      <c r="E243" s="37">
        <v>247</v>
      </c>
      <c r="F243" s="32" t="s">
        <v>309</v>
      </c>
      <c r="G243" s="58" t="s">
        <v>311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34">
        <v>0</v>
      </c>
      <c r="T243" s="34">
        <v>0</v>
      </c>
      <c r="U243" s="34">
        <v>0</v>
      </c>
      <c r="V243" s="34">
        <v>0</v>
      </c>
      <c r="W243" s="34">
        <v>0</v>
      </c>
      <c r="X243" s="34">
        <v>0</v>
      </c>
    </row>
    <row r="244" spans="1:24" ht="25.5">
      <c r="A244" s="35">
        <v>6</v>
      </c>
      <c r="B244" s="35">
        <v>19</v>
      </c>
      <c r="C244" s="35">
        <v>1</v>
      </c>
      <c r="D244" s="36" t="s">
        <v>309</v>
      </c>
      <c r="E244" s="37">
        <v>270</v>
      </c>
      <c r="F244" s="32" t="s">
        <v>309</v>
      </c>
      <c r="G244" s="58" t="s">
        <v>312</v>
      </c>
      <c r="H244" s="34">
        <v>3605549.28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  <c r="S244" s="34">
        <v>0</v>
      </c>
      <c r="T244" s="34">
        <v>0</v>
      </c>
      <c r="U244" s="34">
        <v>3506227.82</v>
      </c>
      <c r="V244" s="34">
        <v>0</v>
      </c>
      <c r="W244" s="34">
        <v>0</v>
      </c>
      <c r="X244" s="34">
        <v>99321.46</v>
      </c>
    </row>
    <row r="245" spans="1:24" ht="12.75">
      <c r="A245" s="35">
        <v>6</v>
      </c>
      <c r="B245" s="35">
        <v>7</v>
      </c>
      <c r="C245" s="35">
        <v>1</v>
      </c>
      <c r="D245" s="36" t="s">
        <v>309</v>
      </c>
      <c r="E245" s="37">
        <v>187</v>
      </c>
      <c r="F245" s="32" t="s">
        <v>309</v>
      </c>
      <c r="G245" s="58" t="s">
        <v>313</v>
      </c>
      <c r="H245" s="34">
        <v>1698224.09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4">
        <v>0</v>
      </c>
      <c r="T245" s="34">
        <v>0</v>
      </c>
      <c r="U245" s="34">
        <v>1692590.96</v>
      </c>
      <c r="V245" s="34">
        <v>0</v>
      </c>
      <c r="W245" s="34">
        <v>0</v>
      </c>
      <c r="X245" s="34">
        <v>5633.13</v>
      </c>
    </row>
    <row r="246" spans="1:24" ht="12.75">
      <c r="A246" s="35">
        <v>6</v>
      </c>
      <c r="B246" s="35">
        <v>1</v>
      </c>
      <c r="C246" s="35">
        <v>1</v>
      </c>
      <c r="D246" s="36" t="s">
        <v>309</v>
      </c>
      <c r="E246" s="37">
        <v>188</v>
      </c>
      <c r="F246" s="32" t="s">
        <v>309</v>
      </c>
      <c r="G246" s="58" t="s">
        <v>313</v>
      </c>
      <c r="H246" s="34">
        <v>110315.31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86520.81</v>
      </c>
      <c r="O246" s="34">
        <v>0</v>
      </c>
      <c r="P246" s="34">
        <v>0</v>
      </c>
      <c r="Q246" s="34">
        <v>0</v>
      </c>
      <c r="R246" s="34">
        <v>0</v>
      </c>
      <c r="S246" s="34">
        <v>0</v>
      </c>
      <c r="T246" s="34">
        <v>0</v>
      </c>
      <c r="U246" s="34">
        <v>23794.5</v>
      </c>
      <c r="V246" s="34">
        <v>0</v>
      </c>
      <c r="W246" s="34">
        <v>0</v>
      </c>
      <c r="X246" s="34">
        <v>0</v>
      </c>
    </row>
    <row r="247" spans="1:24" ht="25.5">
      <c r="A247" s="35">
        <v>6</v>
      </c>
      <c r="B247" s="35">
        <v>2</v>
      </c>
      <c r="C247" s="35">
        <v>1</v>
      </c>
      <c r="D247" s="36" t="s">
        <v>309</v>
      </c>
      <c r="E247" s="37">
        <v>221</v>
      </c>
      <c r="F247" s="32" t="s">
        <v>309</v>
      </c>
      <c r="G247" s="58" t="s">
        <v>314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4">
        <v>0</v>
      </c>
      <c r="T247" s="34">
        <v>0</v>
      </c>
      <c r="U247" s="34">
        <v>0</v>
      </c>
      <c r="V247" s="34">
        <v>0</v>
      </c>
      <c r="W247" s="34">
        <v>0</v>
      </c>
      <c r="X247" s="34">
        <v>0</v>
      </c>
    </row>
    <row r="248" spans="1:24" ht="25.5">
      <c r="A248" s="35">
        <v>6</v>
      </c>
      <c r="B248" s="35">
        <v>13</v>
      </c>
      <c r="C248" s="35">
        <v>4</v>
      </c>
      <c r="D248" s="36" t="s">
        <v>309</v>
      </c>
      <c r="E248" s="37">
        <v>186</v>
      </c>
      <c r="F248" s="32" t="s">
        <v>309</v>
      </c>
      <c r="G248" s="58" t="s">
        <v>315</v>
      </c>
      <c r="H248" s="34">
        <v>1298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4">
        <v>0</v>
      </c>
      <c r="T248" s="34">
        <v>0</v>
      </c>
      <c r="U248" s="34">
        <v>1298</v>
      </c>
      <c r="V248" s="34">
        <v>0</v>
      </c>
      <c r="W248" s="34">
        <v>0</v>
      </c>
      <c r="X248" s="34">
        <v>0</v>
      </c>
    </row>
    <row r="249" spans="1:24" ht="25.5">
      <c r="A249" s="35">
        <v>6</v>
      </c>
      <c r="B249" s="35">
        <v>4</v>
      </c>
      <c r="C249" s="35">
        <v>3</v>
      </c>
      <c r="D249" s="36" t="s">
        <v>309</v>
      </c>
      <c r="E249" s="37">
        <v>218</v>
      </c>
      <c r="F249" s="32" t="s">
        <v>309</v>
      </c>
      <c r="G249" s="58" t="s">
        <v>316</v>
      </c>
      <c r="H249" s="34">
        <v>4590.99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4590.99</v>
      </c>
      <c r="O249" s="34">
        <v>0</v>
      </c>
      <c r="P249" s="34">
        <v>0</v>
      </c>
      <c r="Q249" s="34">
        <v>0</v>
      </c>
      <c r="R249" s="34">
        <v>0</v>
      </c>
      <c r="S249" s="34">
        <v>0</v>
      </c>
      <c r="T249" s="34">
        <v>0</v>
      </c>
      <c r="U249" s="34">
        <v>0</v>
      </c>
      <c r="V249" s="34">
        <v>0</v>
      </c>
      <c r="W249" s="34">
        <v>0</v>
      </c>
      <c r="X249" s="34">
        <v>0</v>
      </c>
    </row>
    <row r="250" spans="1:24" ht="12.75">
      <c r="A250" s="35">
        <v>6</v>
      </c>
      <c r="B250" s="35">
        <v>3</v>
      </c>
      <c r="C250" s="35">
        <v>3</v>
      </c>
      <c r="D250" s="36" t="s">
        <v>309</v>
      </c>
      <c r="E250" s="37">
        <v>122</v>
      </c>
      <c r="F250" s="32" t="s">
        <v>309</v>
      </c>
      <c r="G250" s="58" t="s">
        <v>317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>
        <v>0</v>
      </c>
      <c r="T250" s="34">
        <v>0</v>
      </c>
      <c r="U250" s="34">
        <v>0</v>
      </c>
      <c r="V250" s="34">
        <v>0</v>
      </c>
      <c r="W250" s="34">
        <v>0</v>
      </c>
      <c r="X250" s="34">
        <v>0</v>
      </c>
    </row>
    <row r="251" spans="1:24" ht="25.5">
      <c r="A251" s="35">
        <v>6</v>
      </c>
      <c r="B251" s="35">
        <v>15</v>
      </c>
      <c r="C251" s="35">
        <v>0</v>
      </c>
      <c r="D251" s="36" t="s">
        <v>309</v>
      </c>
      <c r="E251" s="37">
        <v>220</v>
      </c>
      <c r="F251" s="32" t="s">
        <v>309</v>
      </c>
      <c r="G251" s="58" t="s">
        <v>318</v>
      </c>
      <c r="H251" s="34">
        <v>83900.17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34">
        <v>0</v>
      </c>
      <c r="U251" s="34">
        <v>83900.17</v>
      </c>
      <c r="V251" s="34">
        <v>0</v>
      </c>
      <c r="W251" s="34">
        <v>0</v>
      </c>
      <c r="X251" s="34">
        <v>0</v>
      </c>
    </row>
    <row r="252" spans="1:24" ht="12.75">
      <c r="A252" s="35">
        <v>6</v>
      </c>
      <c r="B252" s="35">
        <v>9</v>
      </c>
      <c r="C252" s="35">
        <v>1</v>
      </c>
      <c r="D252" s="36" t="s">
        <v>309</v>
      </c>
      <c r="E252" s="37">
        <v>140</v>
      </c>
      <c r="F252" s="32" t="s">
        <v>309</v>
      </c>
      <c r="G252" s="58" t="s">
        <v>319</v>
      </c>
      <c r="H252" s="34">
        <v>34263.32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>
        <v>0</v>
      </c>
      <c r="T252" s="34">
        <v>0</v>
      </c>
      <c r="U252" s="34">
        <v>34263.32</v>
      </c>
      <c r="V252" s="34">
        <v>0</v>
      </c>
      <c r="W252" s="34">
        <v>0</v>
      </c>
      <c r="X252" s="34">
        <v>0</v>
      </c>
    </row>
    <row r="253" spans="1:24" ht="12.75">
      <c r="A253" s="35">
        <v>6</v>
      </c>
      <c r="B253" s="35">
        <v>62</v>
      </c>
      <c r="C253" s="35">
        <v>1</v>
      </c>
      <c r="D253" s="36" t="s">
        <v>309</v>
      </c>
      <c r="E253" s="37">
        <v>198</v>
      </c>
      <c r="F253" s="32" t="s">
        <v>309</v>
      </c>
      <c r="G253" s="58" t="s">
        <v>320</v>
      </c>
      <c r="H253" s="34">
        <v>39286.56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34">
        <v>0</v>
      </c>
      <c r="U253" s="34">
        <v>39286.56</v>
      </c>
      <c r="V253" s="34">
        <v>0</v>
      </c>
      <c r="W253" s="34">
        <v>0</v>
      </c>
      <c r="X253" s="34">
        <v>0</v>
      </c>
    </row>
    <row r="254" spans="1:24" ht="12.75">
      <c r="A254" s="35">
        <v>6</v>
      </c>
      <c r="B254" s="35">
        <v>8</v>
      </c>
      <c r="C254" s="35">
        <v>1</v>
      </c>
      <c r="D254" s="36" t="s">
        <v>309</v>
      </c>
      <c r="E254" s="37">
        <v>265</v>
      </c>
      <c r="F254" s="32" t="s">
        <v>309</v>
      </c>
      <c r="G254" s="58" t="s">
        <v>321</v>
      </c>
      <c r="H254" s="34">
        <v>4561590.58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4">
        <v>0</v>
      </c>
      <c r="T254" s="34">
        <v>0</v>
      </c>
      <c r="U254" s="34">
        <v>4555346.96</v>
      </c>
      <c r="V254" s="34">
        <v>0</v>
      </c>
      <c r="W254" s="34">
        <v>0</v>
      </c>
      <c r="X254" s="34">
        <v>6243.62</v>
      </c>
    </row>
    <row r="255" spans="1:24" ht="12.75">
      <c r="A255" s="35">
        <v>6</v>
      </c>
      <c r="B255" s="35">
        <v>8</v>
      </c>
      <c r="C255" s="35">
        <v>7</v>
      </c>
      <c r="D255" s="36" t="s">
        <v>309</v>
      </c>
      <c r="E255" s="37">
        <v>244</v>
      </c>
      <c r="F255" s="32" t="s">
        <v>309</v>
      </c>
      <c r="G255" s="58" t="s">
        <v>322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34">
        <v>0</v>
      </c>
      <c r="T255" s="34">
        <v>0</v>
      </c>
      <c r="U255" s="34">
        <v>0</v>
      </c>
      <c r="V255" s="34">
        <v>0</v>
      </c>
      <c r="W255" s="34">
        <v>0</v>
      </c>
      <c r="X255" s="34">
        <v>0</v>
      </c>
    </row>
    <row r="256" spans="1:24" ht="12.75">
      <c r="A256" s="35">
        <v>6</v>
      </c>
      <c r="B256" s="35">
        <v>9</v>
      </c>
      <c r="C256" s="35">
        <v>11</v>
      </c>
      <c r="D256" s="36" t="s">
        <v>309</v>
      </c>
      <c r="E256" s="37">
        <v>252</v>
      </c>
      <c r="F256" s="32" t="s">
        <v>309</v>
      </c>
      <c r="G256" s="58" t="s">
        <v>323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34">
        <v>0</v>
      </c>
      <c r="T256" s="34">
        <v>0</v>
      </c>
      <c r="U256" s="34">
        <v>0</v>
      </c>
      <c r="V256" s="34">
        <v>0</v>
      </c>
      <c r="W256" s="34">
        <v>0</v>
      </c>
      <c r="X256" s="34">
        <v>0</v>
      </c>
    </row>
  </sheetData>
  <sheetProtection/>
  <mergeCells count="11">
    <mergeCell ref="H6:X6"/>
    <mergeCell ref="F4:G5"/>
    <mergeCell ref="H4:H5"/>
    <mergeCell ref="I4:X4"/>
    <mergeCell ref="A4:A5"/>
    <mergeCell ref="B4:B5"/>
    <mergeCell ref="C4:C5"/>
    <mergeCell ref="D4:D5"/>
    <mergeCell ref="F7:G7"/>
    <mergeCell ref="E4:E5"/>
    <mergeCell ref="F6:G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Małgorzata Natoniewska</cp:lastModifiedBy>
  <cp:lastPrinted>2008-04-28T09:57:25Z</cp:lastPrinted>
  <dcterms:created xsi:type="dcterms:W3CDTF">2008-02-27T07:21:19Z</dcterms:created>
  <dcterms:modified xsi:type="dcterms:W3CDTF">2014-11-10T12:53:40Z</dcterms:modified>
  <cp:category/>
  <cp:version/>
  <cp:contentType/>
  <cp:contentStatus/>
</cp:coreProperties>
</file>